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79" i="1" l="1"/>
  <c r="L254" i="1"/>
  <c r="L243" i="1"/>
  <c r="L231" i="1"/>
  <c r="L220" i="1"/>
  <c r="L207" i="1"/>
  <c r="L196" i="1"/>
  <c r="L184" i="1"/>
  <c r="L173" i="1"/>
  <c r="L160" i="1"/>
  <c r="L148" i="1"/>
  <c r="L135" i="1"/>
  <c r="L124" i="1"/>
  <c r="L111" i="1"/>
  <c r="L99" i="1"/>
  <c r="L87" i="1"/>
  <c r="L76" i="1"/>
  <c r="L63" i="1"/>
  <c r="L52" i="1"/>
  <c r="L39" i="1"/>
  <c r="L15" i="1"/>
  <c r="F303" i="1"/>
  <c r="G303" i="1"/>
  <c r="H303" i="1"/>
  <c r="I303" i="1"/>
  <c r="J303" i="1"/>
  <c r="B304" i="1"/>
  <c r="F316" i="1"/>
  <c r="G316" i="1"/>
  <c r="H316" i="1"/>
  <c r="I316" i="1"/>
  <c r="I317" i="1" s="1"/>
  <c r="J316" i="1"/>
  <c r="A317" i="1"/>
  <c r="B317" i="1"/>
  <c r="F317" i="1"/>
  <c r="G317" i="1"/>
  <c r="H317" i="1"/>
  <c r="J317" i="1"/>
  <c r="F328" i="1"/>
  <c r="G328" i="1"/>
  <c r="H328" i="1"/>
  <c r="I328" i="1"/>
  <c r="J328" i="1"/>
  <c r="F341" i="1"/>
  <c r="G341" i="1"/>
  <c r="H341" i="1"/>
  <c r="I341" i="1"/>
  <c r="J341" i="1"/>
  <c r="A342" i="1"/>
  <c r="B342" i="1"/>
  <c r="F342" i="1"/>
  <c r="G342" i="1"/>
  <c r="H342" i="1"/>
  <c r="I342" i="1"/>
  <c r="J342" i="1"/>
  <c r="F353" i="1"/>
  <c r="G353" i="1"/>
  <c r="H353" i="1"/>
  <c r="I353" i="1"/>
  <c r="J353" i="1"/>
  <c r="A367" i="1"/>
  <c r="B367" i="1"/>
  <c r="F367" i="1"/>
  <c r="G367" i="1"/>
  <c r="H367" i="1"/>
  <c r="I367" i="1"/>
  <c r="J367" i="1"/>
  <c r="F378" i="1"/>
  <c r="G378" i="1"/>
  <c r="H378" i="1"/>
  <c r="I378" i="1"/>
  <c r="J378" i="1"/>
  <c r="B379" i="1"/>
  <c r="F391" i="1"/>
  <c r="G391" i="1"/>
  <c r="H391" i="1"/>
  <c r="I391" i="1"/>
  <c r="J391" i="1"/>
  <c r="A392" i="1"/>
  <c r="B392" i="1"/>
  <c r="F392" i="1"/>
  <c r="G392" i="1"/>
  <c r="H392" i="1"/>
  <c r="I392" i="1"/>
  <c r="J392" i="1"/>
  <c r="F403" i="1"/>
  <c r="G403" i="1"/>
  <c r="H403" i="1"/>
  <c r="I403" i="1"/>
  <c r="J403" i="1"/>
  <c r="F439" i="1" l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L391" i="1"/>
  <c r="L378" i="1"/>
  <c r="J254" i="1"/>
  <c r="G254" i="1"/>
  <c r="F254" i="1"/>
  <c r="L366" i="1"/>
  <c r="L353" i="1"/>
  <c r="L341" i="1"/>
  <c r="L328" i="1"/>
  <c r="L316" i="1"/>
  <c r="L303" i="1"/>
  <c r="B293" i="1"/>
  <c r="A293" i="1"/>
  <c r="L292" i="1"/>
  <c r="J292" i="1"/>
  <c r="I292" i="1"/>
  <c r="H292" i="1"/>
  <c r="G292" i="1"/>
  <c r="F292" i="1"/>
  <c r="B280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I254" i="1"/>
  <c r="H254" i="1"/>
  <c r="G268" i="1" l="1"/>
  <c r="L417" i="1"/>
  <c r="H417" i="1"/>
  <c r="F440" i="1"/>
  <c r="G489" i="1"/>
  <c r="J465" i="1"/>
  <c r="I489" i="1"/>
  <c r="H268" i="1"/>
  <c r="I293" i="1"/>
  <c r="F268" i="1"/>
  <c r="G465" i="1"/>
  <c r="L465" i="1"/>
  <c r="F489" i="1"/>
  <c r="L489" i="1"/>
  <c r="L342" i="1"/>
  <c r="I268" i="1"/>
  <c r="J268" i="1"/>
  <c r="I417" i="1"/>
  <c r="F417" i="1"/>
  <c r="L268" i="1"/>
  <c r="G293" i="1"/>
  <c r="I465" i="1"/>
  <c r="F465" i="1"/>
  <c r="J489" i="1"/>
  <c r="G417" i="1"/>
  <c r="G440" i="1"/>
  <c r="H489" i="1"/>
  <c r="J417" i="1"/>
  <c r="L293" i="1"/>
  <c r="I440" i="1"/>
  <c r="L440" i="1"/>
  <c r="H465" i="1"/>
  <c r="F293" i="1"/>
  <c r="H293" i="1"/>
  <c r="J293" i="1"/>
  <c r="L317" i="1"/>
  <c r="L367" i="1"/>
  <c r="L392" i="1"/>
  <c r="B244" i="1"/>
  <c r="A244" i="1"/>
  <c r="J243" i="1"/>
  <c r="I243" i="1"/>
  <c r="H243" i="1"/>
  <c r="G243" i="1"/>
  <c r="F243" i="1"/>
  <c r="B232" i="1"/>
  <c r="A232" i="1"/>
  <c r="J231" i="1"/>
  <c r="I231" i="1"/>
  <c r="H231" i="1"/>
  <c r="G231" i="1"/>
  <c r="F231" i="1"/>
  <c r="B221" i="1"/>
  <c r="A221" i="1"/>
  <c r="J220" i="1"/>
  <c r="I220" i="1"/>
  <c r="H220" i="1"/>
  <c r="G220" i="1"/>
  <c r="F220" i="1"/>
  <c r="A208" i="1"/>
  <c r="J207" i="1"/>
  <c r="I207" i="1"/>
  <c r="H207" i="1"/>
  <c r="G207" i="1"/>
  <c r="F207" i="1"/>
  <c r="B197" i="1"/>
  <c r="A197" i="1"/>
  <c r="J196" i="1"/>
  <c r="I196" i="1"/>
  <c r="H196" i="1"/>
  <c r="G196" i="1"/>
  <c r="F196" i="1"/>
  <c r="B185" i="1"/>
  <c r="A185" i="1"/>
  <c r="J184" i="1"/>
  <c r="I184" i="1"/>
  <c r="H184" i="1"/>
  <c r="G184" i="1"/>
  <c r="F184" i="1"/>
  <c r="B174" i="1"/>
  <c r="A174" i="1"/>
  <c r="J173" i="1"/>
  <c r="I173" i="1"/>
  <c r="H173" i="1"/>
  <c r="G173" i="1"/>
  <c r="F173" i="1"/>
  <c r="B161" i="1"/>
  <c r="A161" i="1"/>
  <c r="J160" i="1"/>
  <c r="I160" i="1"/>
  <c r="H160" i="1"/>
  <c r="G160" i="1"/>
  <c r="F160" i="1"/>
  <c r="B149" i="1"/>
  <c r="A149" i="1"/>
  <c r="J148" i="1"/>
  <c r="I148" i="1"/>
  <c r="H148" i="1"/>
  <c r="G148" i="1"/>
  <c r="F148" i="1"/>
  <c r="J135" i="1"/>
  <c r="I135" i="1"/>
  <c r="H135" i="1"/>
  <c r="G135" i="1"/>
  <c r="F135" i="1"/>
  <c r="A125" i="1"/>
  <c r="J124" i="1"/>
  <c r="I124" i="1"/>
  <c r="H124" i="1"/>
  <c r="H125" i="1" s="1"/>
  <c r="G124" i="1"/>
  <c r="F124" i="1"/>
  <c r="B112" i="1"/>
  <c r="A112" i="1"/>
  <c r="J111" i="1"/>
  <c r="I111" i="1"/>
  <c r="G111" i="1"/>
  <c r="F111" i="1"/>
  <c r="B100" i="1"/>
  <c r="A100" i="1"/>
  <c r="J99" i="1"/>
  <c r="I99" i="1"/>
  <c r="G99" i="1"/>
  <c r="F99" i="1"/>
  <c r="B88" i="1"/>
  <c r="A88" i="1"/>
  <c r="J87" i="1"/>
  <c r="I87" i="1"/>
  <c r="G87" i="1"/>
  <c r="F87" i="1"/>
  <c r="B77" i="1"/>
  <c r="A77" i="1"/>
  <c r="J76" i="1"/>
  <c r="I76" i="1"/>
  <c r="G76" i="1"/>
  <c r="F76" i="1"/>
  <c r="B64" i="1"/>
  <c r="A64" i="1"/>
  <c r="J63" i="1"/>
  <c r="I63" i="1"/>
  <c r="H77" i="1"/>
  <c r="G63" i="1"/>
  <c r="F63" i="1"/>
  <c r="B53" i="1"/>
  <c r="A53" i="1"/>
  <c r="J52" i="1"/>
  <c r="I52" i="1"/>
  <c r="G52" i="1"/>
  <c r="F52" i="1"/>
  <c r="B40" i="1"/>
  <c r="A40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J15" i="1"/>
  <c r="I15" i="1"/>
  <c r="G15" i="1"/>
  <c r="J244" i="1" l="1"/>
  <c r="F197" i="1"/>
  <c r="F125" i="1"/>
  <c r="H197" i="1"/>
  <c r="I244" i="1"/>
  <c r="J174" i="1"/>
  <c r="I174" i="1"/>
  <c r="G125" i="1"/>
  <c r="G197" i="1"/>
  <c r="J100" i="1"/>
  <c r="I100" i="1"/>
  <c r="J77" i="1"/>
  <c r="I125" i="1"/>
  <c r="I197" i="1"/>
  <c r="I29" i="1"/>
  <c r="F53" i="1"/>
  <c r="G221" i="1"/>
  <c r="G149" i="1"/>
  <c r="H221" i="1"/>
  <c r="G53" i="1"/>
  <c r="I149" i="1"/>
  <c r="J29" i="1"/>
  <c r="L29" i="1"/>
  <c r="H149" i="1"/>
  <c r="I221" i="1"/>
  <c r="G77" i="1"/>
  <c r="J149" i="1"/>
  <c r="F174" i="1"/>
  <c r="J221" i="1"/>
  <c r="F244" i="1"/>
  <c r="G174" i="1"/>
  <c r="G244" i="1"/>
  <c r="I77" i="1"/>
  <c r="F100" i="1"/>
  <c r="I53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G490" i="1"/>
  <c r="L490" i="1"/>
  <c r="H490" i="1"/>
</calcChain>
</file>

<file path=xl/sharedStrings.xml><?xml version="1.0" encoding="utf-8"?>
<sst xmlns="http://schemas.openxmlformats.org/spreadsheetml/2006/main" count="513" uniqueCount="105">
  <si>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</si>
  <si>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</si>
  <si>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</si>
  <si>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</si>
  <si>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</si>
  <si>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</si>
  <si>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</si>
  <si>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</si>
  <si>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</si>
  <si>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</si>
  <si>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</si>
  <si>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</si>
  <si>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</si>
  <si>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</si>
  <si>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</si>
  <si>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</si>
  <si>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</si>
  <si>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</si>
  <si>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</si>
  <si>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</si>
  <si>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</si>
  <si>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</si>
  <si>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</si>
  <si>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</si>
  <si>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</si>
  <si>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</si>
  <si>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</si>
  <si>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</si>
  <si>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</si>
  <si>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</si>
  <si>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</si>
  <si>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</si>
  <si>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</si>
  <si>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</si>
  <si>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</si>
  <si>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</si>
  <si>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</si>
  <si>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</si>
  <si>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</si>
  <si>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</si>
  <si>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Макароны, запечённые с сыром</t>
  </si>
  <si>
    <t>Какао с молоком</t>
  </si>
  <si>
    <t>Хлеб пшеничный 1 с</t>
  </si>
  <si>
    <t>Хлеб ржано-пшеничный</t>
  </si>
  <si>
    <t>Кондитерское изделие</t>
  </si>
  <si>
    <t xml:space="preserve">Каша гречневая рассыпчатая </t>
  </si>
  <si>
    <t>Чай с сахаром</t>
  </si>
  <si>
    <t>Хлеб пшеничный 1 с-ржано-пшеничный</t>
  </si>
  <si>
    <t>Компот из свежих плодов с вит С</t>
  </si>
  <si>
    <t>Омлет натуральный с маслом</t>
  </si>
  <si>
    <t>Чай с лимоном с сахаром</t>
  </si>
  <si>
    <t>гп</t>
  </si>
  <si>
    <t>Суп из овощей со сметаной</t>
  </si>
  <si>
    <t>Пюре картофельное</t>
  </si>
  <si>
    <t>Фрукты</t>
  </si>
  <si>
    <t xml:space="preserve">Сыр порциями </t>
  </si>
  <si>
    <t>Макароны отварные с маслом</t>
  </si>
  <si>
    <t>Напиток апельсиновый</t>
  </si>
  <si>
    <t>Плов из курицы</t>
  </si>
  <si>
    <t>Сок фруктовый</t>
  </si>
  <si>
    <t>Суп картофельный с крупой</t>
  </si>
  <si>
    <t>Напиток из плодов шиповника</t>
  </si>
  <si>
    <t>Борщ с капустой и картофелем со сметаной</t>
  </si>
  <si>
    <t>-</t>
  </si>
  <si>
    <t>Суп картофельный с бобовыми</t>
  </si>
  <si>
    <t xml:space="preserve">Котлеты рыбные </t>
  </si>
  <si>
    <t xml:space="preserve">Суп картофельный с бобовыми </t>
  </si>
  <si>
    <t>Рассольник Ленинградский со сметаной</t>
  </si>
  <si>
    <t>Каша молочная геркулесовая жидкая</t>
  </si>
  <si>
    <t>п.п</t>
  </si>
  <si>
    <t>Чай с молоком</t>
  </si>
  <si>
    <t>Овощи свежие(соленые)</t>
  </si>
  <si>
    <t>Курица тушеная с морковью</t>
  </si>
  <si>
    <t>Компот из сухофрктов  с вит С</t>
  </si>
  <si>
    <t>Каша молочная "Дружба"с маслом</t>
  </si>
  <si>
    <t>Чай с  сахаром</t>
  </si>
  <si>
    <t>Сыр порции</t>
  </si>
  <si>
    <t>Масло сливочное</t>
  </si>
  <si>
    <t>Кофейный напиток</t>
  </si>
  <si>
    <t>Тефтели из говядины с рисом</t>
  </si>
  <si>
    <t>Суп картофельный с макаронными изделиями</t>
  </si>
  <si>
    <t>Щи из свежей капусты со сметаной</t>
  </si>
  <si>
    <t>Каша пшенная молочная жидкая</t>
  </si>
  <si>
    <t>Чай с лимоном и сахаром</t>
  </si>
  <si>
    <t>Каша рисовая рассыпчатая</t>
  </si>
  <si>
    <t xml:space="preserve">Каша перловая рассыпчатая </t>
  </si>
  <si>
    <t>Биточки из говядины с соусом</t>
  </si>
  <si>
    <t>Запеканка рисовая с творогом и повидлом</t>
  </si>
  <si>
    <t>Курица тушеная в сметанном соусе</t>
  </si>
  <si>
    <t>Каша гречневая вязкая с маслом</t>
  </si>
  <si>
    <t>Котлета рыбная</t>
  </si>
  <si>
    <t>Икра кабачковая</t>
  </si>
  <si>
    <t>Биточки из говядины с сусом</t>
  </si>
  <si>
    <t>Жаркое по домашнему из курицы</t>
  </si>
  <si>
    <t>Компот из смеси сухофруктов с витамином С</t>
  </si>
  <si>
    <t>Каша рисовая молочная жидкая</t>
  </si>
  <si>
    <t>Зеленый горошек консервированный отварной</t>
  </si>
  <si>
    <t>Макароны запеченные с сыром</t>
  </si>
  <si>
    <t>Компот из сухофруктов с витамином С</t>
  </si>
  <si>
    <t>Котлета куриная рубленная с соусом</t>
  </si>
  <si>
    <t>Каша перловая рассыпчатая</t>
  </si>
  <si>
    <t>Кисель плодово-ягодный</t>
  </si>
  <si>
    <t>МБОУ "СОШ № 14" г. Назарово</t>
  </si>
  <si>
    <t xml:space="preserve">директор МБОУ "СОШ № 14" </t>
  </si>
  <si>
    <t>Колотий А.Ю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</si>
</sst>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0"/>
  <sheetViews>
    <sheetView tabSelected="1" workbookViewId="0">
      <pane xSplit="4" ySplit="5" topLeftCell="E27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102</v>
      </c>
      <c r="D1" s="55"/>
      <c r="E1" s="55"/>
      <c r="F1" s="12" t="s">
        <v>16</v>
      </c>
      <c r="G1" s="2" t="s">
        <v>17</v>
      </c>
      <c r="H1" s="56" t="s">
        <v>103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236</v>
      </c>
      <c r="G6" s="43">
        <v>7.7</v>
      </c>
      <c r="H6" s="43">
        <v>11.3</v>
      </c>
      <c r="I6" s="43">
        <v>31.3</v>
      </c>
      <c r="J6" s="43">
        <v>257</v>
      </c>
      <c r="K6" s="41">
        <v>311</v>
      </c>
      <c r="L6" s="40">
        <v>27.7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0.2</v>
      </c>
      <c r="H8" s="43">
        <v>0.1</v>
      </c>
      <c r="I8" s="43">
        <v>13.9</v>
      </c>
      <c r="J8" s="43">
        <v>55</v>
      </c>
      <c r="K8" s="44">
        <v>685</v>
      </c>
      <c r="L8" s="43">
        <v>6.3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3.16</v>
      </c>
      <c r="H9" s="43">
        <v>0.4</v>
      </c>
      <c r="I9" s="43">
        <v>19.3</v>
      </c>
      <c r="J9" s="43">
        <v>94</v>
      </c>
      <c r="K9" s="44"/>
      <c r="L9" s="43">
        <v>3.2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 t="s">
        <v>44</v>
      </c>
      <c r="F14" s="43">
        <v>30</v>
      </c>
      <c r="G14" s="43">
        <v>0.6</v>
      </c>
      <c r="H14" s="43">
        <v>2.4</v>
      </c>
      <c r="I14" s="43">
        <v>8.8000000000000007</v>
      </c>
      <c r="J14" s="43">
        <v>73.599999999999994</v>
      </c>
      <c r="K14" s="44" t="s">
        <v>51</v>
      </c>
      <c r="L14" s="43">
        <v>12</v>
      </c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506</v>
      </c>
      <c r="G15" s="19">
        <f t="shared" ref="G15:L15" si="0">SUM(G6:G14)</f>
        <v>11.66</v>
      </c>
      <c r="H15" s="19">
        <f t="shared" si="0"/>
        <v>14.200000000000001</v>
      </c>
      <c r="I15" s="19">
        <f t="shared" si="0"/>
        <v>73.3</v>
      </c>
      <c r="J15" s="19">
        <f t="shared" si="0"/>
        <v>479.6</v>
      </c>
      <c r="K15" s="25"/>
      <c r="L15" s="19">
        <f t="shared" si="0"/>
        <v>49.2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64</v>
      </c>
      <c r="F17" s="43">
        <v>200</v>
      </c>
      <c r="G17" s="43">
        <v>5.36</v>
      </c>
      <c r="H17" s="43">
        <v>3.36</v>
      </c>
      <c r="I17" s="43">
        <v>15.6</v>
      </c>
      <c r="J17" s="43">
        <v>115.2</v>
      </c>
      <c r="K17" s="44">
        <v>139</v>
      </c>
      <c r="L17" s="43">
        <v>8.9</v>
      </c>
    </row>
    <row r="18" spans="1:12" ht="15" x14ac:dyDescent="0.25">
      <c r="A18" s="23"/>
      <c r="B18" s="15"/>
      <c r="C18" s="11"/>
      <c r="D18" s="7" t="s">
        <v>28</v>
      </c>
      <c r="E18" s="42" t="s">
        <v>90</v>
      </c>
      <c r="F18" s="43">
        <v>100</v>
      </c>
      <c r="G18" s="43">
        <v>17.899999999999999</v>
      </c>
      <c r="H18" s="43">
        <v>13.6</v>
      </c>
      <c r="I18" s="43">
        <v>15.5</v>
      </c>
      <c r="J18" s="43">
        <v>258</v>
      </c>
      <c r="K18" s="44">
        <v>437</v>
      </c>
      <c r="L18" s="43">
        <v>44.4</v>
      </c>
    </row>
    <row r="19" spans="1:12" ht="15" x14ac:dyDescent="0.25">
      <c r="A19" s="23"/>
      <c r="B19" s="15"/>
      <c r="C19" s="11"/>
      <c r="D19" s="7" t="s">
        <v>29</v>
      </c>
      <c r="E19" s="42" t="s">
        <v>45</v>
      </c>
      <c r="F19" s="43">
        <v>150</v>
      </c>
      <c r="G19" s="43">
        <v>7.12</v>
      </c>
      <c r="H19" s="43">
        <v>5.77</v>
      </c>
      <c r="I19" s="43">
        <v>28.65</v>
      </c>
      <c r="J19" s="43">
        <v>198</v>
      </c>
      <c r="K19" s="44">
        <v>297</v>
      </c>
      <c r="L19" s="43">
        <v>15.8</v>
      </c>
    </row>
    <row r="20" spans="1:12" ht="15" x14ac:dyDescent="0.25">
      <c r="A20" s="23"/>
      <c r="B20" s="15"/>
      <c r="C20" s="11"/>
      <c r="D20" s="7" t="s">
        <v>30</v>
      </c>
      <c r="E20" s="42" t="s">
        <v>59</v>
      </c>
      <c r="F20" s="43">
        <v>200</v>
      </c>
      <c r="G20" s="43">
        <v>0.7</v>
      </c>
      <c r="H20" s="43">
        <v>0.1</v>
      </c>
      <c r="I20" s="43">
        <v>24</v>
      </c>
      <c r="J20" s="43">
        <v>96</v>
      </c>
      <c r="K20" s="44" t="s">
        <v>69</v>
      </c>
      <c r="L20" s="43">
        <v>26.9</v>
      </c>
    </row>
    <row r="21" spans="1:12" ht="15" x14ac:dyDescent="0.25">
      <c r="A21" s="23"/>
      <c r="B21" s="15"/>
      <c r="C21" s="11"/>
      <c r="D21" s="7" t="s">
        <v>31</v>
      </c>
      <c r="E21" s="42" t="s">
        <v>42</v>
      </c>
      <c r="F21" s="43">
        <v>30</v>
      </c>
      <c r="G21" s="43">
        <v>2.37</v>
      </c>
      <c r="H21" s="43">
        <v>0.3</v>
      </c>
      <c r="I21" s="43">
        <v>14.5</v>
      </c>
      <c r="J21" s="43">
        <v>70.5</v>
      </c>
      <c r="K21" s="44"/>
      <c r="L21" s="43">
        <v>2.4</v>
      </c>
    </row>
    <row r="22" spans="1:12" ht="15" x14ac:dyDescent="0.25">
      <c r="A22" s="23"/>
      <c r="B22" s="15"/>
      <c r="C22" s="11"/>
      <c r="D22" s="7" t="s">
        <v>32</v>
      </c>
      <c r="E22" s="42" t="s">
        <v>43</v>
      </c>
      <c r="F22" s="43">
        <v>20</v>
      </c>
      <c r="G22" s="43">
        <v>1.54</v>
      </c>
      <c r="H22" s="43">
        <v>0.28000000000000003</v>
      </c>
      <c r="I22" s="43">
        <v>7.54</v>
      </c>
      <c r="J22" s="43">
        <v>40.200000000000003</v>
      </c>
      <c r="K22" s="44"/>
      <c r="L22" s="43">
        <v>1.6</v>
      </c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700</v>
      </c>
      <c r="G28" s="19">
        <f t="shared" ref="G28:J28" si="1">SUM(G16:G27)</f>
        <v>34.989999999999995</v>
      </c>
      <c r="H28" s="19">
        <f t="shared" si="1"/>
        <v>23.410000000000004</v>
      </c>
      <c r="I28" s="19">
        <f t="shared" si="1"/>
        <v>105.79</v>
      </c>
      <c r="J28" s="19">
        <f t="shared" si="1"/>
        <v>777.90000000000009</v>
      </c>
      <c r="K28" s="25"/>
      <c r="L28" s="19">
        <f t="shared" ref="L28" si="2">SUM(L16:L27)</f>
        <v>100</v>
      </c>
    </row>
    <row r="29" spans="1:12" ht="15.75" thickBot="1" x14ac:dyDescent="0.25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1206</v>
      </c>
      <c r="G29" s="32">
        <f t="shared" ref="G29:J29" si="3">G15+G28</f>
        <v>46.649999999999991</v>
      </c>
      <c r="H29" s="32">
        <f t="shared" si="3"/>
        <v>37.610000000000007</v>
      </c>
      <c r="I29" s="32">
        <f t="shared" si="3"/>
        <v>179.09</v>
      </c>
      <c r="J29" s="32">
        <f t="shared" si="3"/>
        <v>1257.5</v>
      </c>
      <c r="K29" s="32"/>
      <c r="L29" s="32">
        <f t="shared" ref="L29" si="4">L15+L28</f>
        <v>149.19999999999999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42" t="s">
        <v>49</v>
      </c>
      <c r="F30" s="43">
        <v>150</v>
      </c>
      <c r="G30" s="43">
        <v>13.1</v>
      </c>
      <c r="H30" s="43">
        <v>18.2</v>
      </c>
      <c r="I30" s="43">
        <v>2.2000000000000002</v>
      </c>
      <c r="J30" s="43">
        <v>225</v>
      </c>
      <c r="K30" s="41">
        <v>340</v>
      </c>
      <c r="L30" s="40">
        <v>50.1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22</v>
      </c>
      <c r="E32" s="42" t="s">
        <v>70</v>
      </c>
      <c r="F32" s="43">
        <v>200</v>
      </c>
      <c r="G32" s="43">
        <v>1.5</v>
      </c>
      <c r="H32" s="43">
        <v>1.6</v>
      </c>
      <c r="I32" s="43">
        <v>15.8</v>
      </c>
      <c r="J32" s="43">
        <v>81</v>
      </c>
      <c r="K32" s="44">
        <v>685</v>
      </c>
      <c r="L32" s="43">
        <v>8.5</v>
      </c>
    </row>
    <row r="33" spans="1:12" ht="15" x14ac:dyDescent="0.25">
      <c r="A33" s="14"/>
      <c r="B33" s="15"/>
      <c r="C33" s="11"/>
      <c r="D33" s="7" t="s">
        <v>23</v>
      </c>
      <c r="E33" s="42" t="s">
        <v>42</v>
      </c>
      <c r="F33" s="43">
        <v>50</v>
      </c>
      <c r="G33" s="43">
        <v>4</v>
      </c>
      <c r="H33" s="43">
        <v>0.5</v>
      </c>
      <c r="I33" s="43">
        <v>24.2</v>
      </c>
      <c r="J33" s="43">
        <v>118</v>
      </c>
      <c r="K33" s="44" t="s">
        <v>69</v>
      </c>
      <c r="L33" s="43">
        <v>4</v>
      </c>
    </row>
    <row r="34" spans="1:12" ht="15" x14ac:dyDescent="0.25">
      <c r="A34" s="14"/>
      <c r="B34" s="15"/>
      <c r="C34" s="11"/>
      <c r="D34" s="7" t="s">
        <v>24</v>
      </c>
      <c r="E34" s="42" t="s">
        <v>54</v>
      </c>
      <c r="F34" s="43">
        <v>100</v>
      </c>
      <c r="G34" s="43">
        <v>0.26</v>
      </c>
      <c r="H34" s="43">
        <v>0.17</v>
      </c>
      <c r="I34" s="43">
        <v>13.82</v>
      </c>
      <c r="J34" s="43">
        <v>79</v>
      </c>
      <c r="K34" s="44" t="s">
        <v>69</v>
      </c>
      <c r="L34" s="43">
        <v>23</v>
      </c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500</v>
      </c>
      <c r="G39" s="19">
        <f t="shared" ref="G39" si="5">SUM(G30:G38)</f>
        <v>18.860000000000003</v>
      </c>
      <c r="H39" s="19">
        <f t="shared" ref="H39" si="6">SUM(H30:H38)</f>
        <v>20.470000000000002</v>
      </c>
      <c r="I39" s="19">
        <f t="shared" ref="I39" si="7">SUM(I30:I38)</f>
        <v>56.02</v>
      </c>
      <c r="J39" s="19">
        <f t="shared" ref="J39:L39" si="8">SUM(J30:J38)</f>
        <v>503</v>
      </c>
      <c r="K39" s="25"/>
      <c r="L39" s="19">
        <f t="shared" si="8"/>
        <v>85.6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27</v>
      </c>
      <c r="E41" s="42" t="s">
        <v>67</v>
      </c>
      <c r="F41" s="43">
        <v>200</v>
      </c>
      <c r="G41" s="43">
        <v>2.4</v>
      </c>
      <c r="H41" s="43">
        <v>3.65</v>
      </c>
      <c r="I41" s="43">
        <v>16.079999999999998</v>
      </c>
      <c r="J41" s="43">
        <v>108</v>
      </c>
      <c r="K41" s="44">
        <v>96</v>
      </c>
      <c r="L41" s="43">
        <v>16.8</v>
      </c>
    </row>
    <row r="42" spans="1:12" ht="15" x14ac:dyDescent="0.25">
      <c r="A42" s="14"/>
      <c r="B42" s="15"/>
      <c r="C42" s="11"/>
      <c r="D42" s="7" t="s">
        <v>28</v>
      </c>
      <c r="E42" s="42" t="s">
        <v>72</v>
      </c>
      <c r="F42" s="43">
        <v>100</v>
      </c>
      <c r="G42" s="43">
        <v>14.1</v>
      </c>
      <c r="H42" s="43">
        <v>6.3</v>
      </c>
      <c r="I42" s="43">
        <v>4.4000000000000004</v>
      </c>
      <c r="J42" s="43">
        <v>131.30000000000001</v>
      </c>
      <c r="K42" s="44">
        <v>130</v>
      </c>
      <c r="L42" s="43">
        <v>42.7</v>
      </c>
    </row>
    <row r="43" spans="1:12" ht="15" x14ac:dyDescent="0.25">
      <c r="A43" s="14"/>
      <c r="B43" s="15"/>
      <c r="C43" s="11"/>
      <c r="D43" s="7" t="s">
        <v>29</v>
      </c>
      <c r="E43" s="42" t="s">
        <v>56</v>
      </c>
      <c r="F43" s="43">
        <v>150</v>
      </c>
      <c r="G43" s="43">
        <v>5.5</v>
      </c>
      <c r="H43" s="43">
        <v>4.2</v>
      </c>
      <c r="I43" s="43">
        <v>33.369999999999997</v>
      </c>
      <c r="J43" s="43">
        <v>196.5</v>
      </c>
      <c r="K43" s="44">
        <v>516</v>
      </c>
      <c r="L43" s="43">
        <v>12.9</v>
      </c>
    </row>
    <row r="44" spans="1:12" ht="15" x14ac:dyDescent="0.25">
      <c r="A44" s="14"/>
      <c r="B44" s="15"/>
      <c r="C44" s="11"/>
      <c r="D44" s="7" t="s">
        <v>30</v>
      </c>
      <c r="E44" s="42" t="s">
        <v>73</v>
      </c>
      <c r="F44" s="43">
        <v>200</v>
      </c>
      <c r="G44" s="43">
        <v>2.4</v>
      </c>
      <c r="H44" s="43">
        <v>0.1</v>
      </c>
      <c r="I44" s="43">
        <v>41.4</v>
      </c>
      <c r="J44" s="43">
        <v>171</v>
      </c>
      <c r="K44" s="44">
        <v>639</v>
      </c>
      <c r="L44" s="43">
        <v>8.4</v>
      </c>
    </row>
    <row r="45" spans="1:12" ht="15" x14ac:dyDescent="0.25">
      <c r="A45" s="14"/>
      <c r="B45" s="15"/>
      <c r="C45" s="11"/>
      <c r="D45" s="7" t="s">
        <v>31</v>
      </c>
      <c r="E45" s="42" t="s">
        <v>42</v>
      </c>
      <c r="F45" s="43">
        <v>30</v>
      </c>
      <c r="G45" s="43">
        <v>2.37</v>
      </c>
      <c r="H45" s="43">
        <v>0.3</v>
      </c>
      <c r="I45" s="43">
        <v>14.5</v>
      </c>
      <c r="J45" s="43">
        <v>70.5</v>
      </c>
      <c r="K45" s="44" t="s">
        <v>69</v>
      </c>
      <c r="L45" s="43">
        <v>2.4</v>
      </c>
    </row>
    <row r="46" spans="1:12" ht="15" x14ac:dyDescent="0.25">
      <c r="A46" s="14"/>
      <c r="B46" s="15"/>
      <c r="C46" s="11"/>
      <c r="D46" s="7" t="s">
        <v>32</v>
      </c>
      <c r="E46" s="42" t="s">
        <v>43</v>
      </c>
      <c r="F46" s="43">
        <v>20</v>
      </c>
      <c r="G46" s="43">
        <v>1.54</v>
      </c>
      <c r="H46" s="43">
        <v>0.28000000000000003</v>
      </c>
      <c r="I46" s="43">
        <v>7.54</v>
      </c>
      <c r="J46" s="43">
        <v>40.200000000000003</v>
      </c>
      <c r="K46" s="44" t="s">
        <v>69</v>
      </c>
      <c r="L46" s="43">
        <v>1.6</v>
      </c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700</v>
      </c>
      <c r="G52" s="19">
        <f t="shared" ref="G52" si="9">SUM(G40:G51)</f>
        <v>28.31</v>
      </c>
      <c r="H52" s="19">
        <f t="shared" ref="H52" si="10">SUM(H40:H51)</f>
        <v>14.829999999999998</v>
      </c>
      <c r="I52" s="19">
        <f t="shared" ref="I52" si="11">SUM(I40:I51)</f>
        <v>117.29</v>
      </c>
      <c r="J52" s="19">
        <f t="shared" ref="J52:L52" si="12">SUM(J40:J51)</f>
        <v>717.5</v>
      </c>
      <c r="K52" s="25"/>
      <c r="L52" s="19">
        <f t="shared" si="12"/>
        <v>84.800000000000011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1200</v>
      </c>
      <c r="G53" s="32">
        <f t="shared" ref="G53" si="13">G39+G52</f>
        <v>47.17</v>
      </c>
      <c r="H53" s="32">
        <f t="shared" ref="H53" si="14">H39+H52</f>
        <v>35.299999999999997</v>
      </c>
      <c r="I53" s="32">
        <f t="shared" ref="I53" si="15">I39+I52</f>
        <v>173.31</v>
      </c>
      <c r="J53" s="32">
        <f t="shared" ref="J53" si="16">J39+J52</f>
        <v>1220.5</v>
      </c>
      <c r="K53" s="32"/>
      <c r="L53" s="32"/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42" t="s">
        <v>74</v>
      </c>
      <c r="F54" s="43">
        <v>206</v>
      </c>
      <c r="G54" s="43">
        <v>6.2</v>
      </c>
      <c r="H54" s="43">
        <v>8.6</v>
      </c>
      <c r="I54" s="43">
        <v>32.4</v>
      </c>
      <c r="J54" s="43">
        <v>232</v>
      </c>
      <c r="K54" s="41">
        <v>311</v>
      </c>
      <c r="L54" s="40">
        <v>27.8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75</v>
      </c>
      <c r="F56" s="43">
        <v>200</v>
      </c>
      <c r="G56" s="43">
        <v>0.2</v>
      </c>
      <c r="H56" s="43">
        <v>0</v>
      </c>
      <c r="I56" s="43">
        <v>13.7</v>
      </c>
      <c r="J56" s="43">
        <v>53</v>
      </c>
      <c r="K56" s="44">
        <v>685</v>
      </c>
      <c r="L56" s="43">
        <v>4</v>
      </c>
    </row>
    <row r="57" spans="1:12" ht="15" x14ac:dyDescent="0.25">
      <c r="A57" s="23"/>
      <c r="B57" s="15"/>
      <c r="C57" s="11"/>
      <c r="D57" s="7" t="s">
        <v>23</v>
      </c>
      <c r="E57" s="42" t="s">
        <v>47</v>
      </c>
      <c r="F57" s="43">
        <v>80</v>
      </c>
      <c r="G57" s="43">
        <v>6.31</v>
      </c>
      <c r="H57" s="43">
        <v>0.92</v>
      </c>
      <c r="I57" s="43">
        <v>35.5</v>
      </c>
      <c r="J57" s="43">
        <v>178.3</v>
      </c>
      <c r="K57" s="44" t="s">
        <v>69</v>
      </c>
      <c r="L57" s="43">
        <v>6.4</v>
      </c>
    </row>
    <row r="58" spans="1:12" ht="15" x14ac:dyDescent="0.2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 t="s">
        <v>76</v>
      </c>
      <c r="F61" s="43">
        <v>15</v>
      </c>
      <c r="G61" s="43">
        <v>4.0999999999999996</v>
      </c>
      <c r="H61" s="43">
        <v>4.0999999999999996</v>
      </c>
      <c r="I61" s="43">
        <v>0</v>
      </c>
      <c r="J61" s="43">
        <v>52.5</v>
      </c>
      <c r="K61" s="44" t="s">
        <v>69</v>
      </c>
      <c r="L61" s="43">
        <v>18.600000000000001</v>
      </c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501</v>
      </c>
      <c r="G63" s="19">
        <f t="shared" ref="G63" si="17">SUM(G54:G62)</f>
        <v>16.810000000000002</v>
      </c>
      <c r="H63" s="19">
        <f t="shared" ref="H63" si="18">SUM(H54:H62)</f>
        <v>13.62</v>
      </c>
      <c r="I63" s="19">
        <f t="shared" ref="I63" si="19">SUM(I54:I62)</f>
        <v>81.599999999999994</v>
      </c>
      <c r="J63" s="19">
        <f t="shared" ref="J63:L63" si="20">SUM(J54:J62)</f>
        <v>515.79999999999995</v>
      </c>
      <c r="K63" s="25"/>
      <c r="L63" s="19">
        <f t="shared" si="20"/>
        <v>56.800000000000004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91</v>
      </c>
      <c r="F64" s="43">
        <v>60</v>
      </c>
      <c r="G64" s="43">
        <v>0.98</v>
      </c>
      <c r="H64" s="43">
        <v>2.33</v>
      </c>
      <c r="I64" s="43">
        <v>5.25</v>
      </c>
      <c r="J64" s="43">
        <v>49.5</v>
      </c>
      <c r="K64" s="44">
        <v>73</v>
      </c>
      <c r="L64" s="43">
        <v>27</v>
      </c>
    </row>
    <row r="65" spans="1:12" ht="15" x14ac:dyDescent="0.25">
      <c r="A65" s="23"/>
      <c r="B65" s="15"/>
      <c r="C65" s="11"/>
      <c r="D65" s="7" t="s">
        <v>27</v>
      </c>
      <c r="E65" s="42" t="s">
        <v>52</v>
      </c>
      <c r="F65" s="43">
        <v>210</v>
      </c>
      <c r="G65" s="43">
        <v>2.06</v>
      </c>
      <c r="H65" s="43">
        <v>4.5199999999999996</v>
      </c>
      <c r="I65" s="43">
        <v>10.3</v>
      </c>
      <c r="J65" s="43">
        <v>91.1</v>
      </c>
      <c r="K65" s="44">
        <v>110</v>
      </c>
      <c r="L65" s="43">
        <v>14.9</v>
      </c>
    </row>
    <row r="66" spans="1:12" ht="15" x14ac:dyDescent="0.25">
      <c r="A66" s="23"/>
      <c r="B66" s="15"/>
      <c r="C66" s="11"/>
      <c r="D66" s="7" t="s">
        <v>28</v>
      </c>
      <c r="E66" s="42" t="s">
        <v>92</v>
      </c>
      <c r="F66" s="43">
        <v>100</v>
      </c>
      <c r="G66" s="43">
        <v>14.5</v>
      </c>
      <c r="H66" s="43">
        <v>12</v>
      </c>
      <c r="I66" s="43">
        <v>12.8</v>
      </c>
      <c r="J66" s="43">
        <v>218</v>
      </c>
      <c r="K66" s="44">
        <v>451</v>
      </c>
      <c r="L66" s="43">
        <v>47.5</v>
      </c>
    </row>
    <row r="67" spans="1:12" ht="15" x14ac:dyDescent="0.25">
      <c r="A67" s="23"/>
      <c r="B67" s="15"/>
      <c r="C67" s="11"/>
      <c r="D67" s="7" t="s">
        <v>29</v>
      </c>
      <c r="E67" s="42" t="s">
        <v>53</v>
      </c>
      <c r="F67" s="43">
        <v>150</v>
      </c>
      <c r="G67" s="43">
        <v>3.07</v>
      </c>
      <c r="H67" s="43">
        <v>4.95</v>
      </c>
      <c r="I67" s="43">
        <v>20.170000000000002</v>
      </c>
      <c r="J67" s="43">
        <v>139.5</v>
      </c>
      <c r="K67" s="44">
        <v>520</v>
      </c>
      <c r="L67" s="43">
        <v>23.4</v>
      </c>
    </row>
    <row r="68" spans="1:12" ht="15" x14ac:dyDescent="0.25">
      <c r="A68" s="23"/>
      <c r="B68" s="15"/>
      <c r="C68" s="11"/>
      <c r="D68" s="7" t="s">
        <v>30</v>
      </c>
      <c r="E68" s="42" t="s">
        <v>61</v>
      </c>
      <c r="F68" s="43">
        <v>200</v>
      </c>
      <c r="G68" s="43">
        <v>0.6</v>
      </c>
      <c r="H68" s="43">
        <v>0.3</v>
      </c>
      <c r="I68" s="43">
        <v>27</v>
      </c>
      <c r="J68" s="43">
        <v>111</v>
      </c>
      <c r="K68" s="44">
        <v>705</v>
      </c>
      <c r="L68" s="43">
        <v>10.4</v>
      </c>
    </row>
    <row r="69" spans="1:12" ht="15" x14ac:dyDescent="0.25">
      <c r="A69" s="23"/>
      <c r="B69" s="15"/>
      <c r="C69" s="11"/>
      <c r="D69" s="7" t="s">
        <v>31</v>
      </c>
      <c r="E69" s="42" t="s">
        <v>42</v>
      </c>
      <c r="F69" s="43">
        <v>50</v>
      </c>
      <c r="G69" s="43">
        <v>4</v>
      </c>
      <c r="H69" s="43">
        <v>0.5</v>
      </c>
      <c r="I69" s="43">
        <v>24.2</v>
      </c>
      <c r="J69" s="43">
        <v>118</v>
      </c>
      <c r="K69" s="44"/>
      <c r="L69" s="43">
        <v>4</v>
      </c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1">SUM(G64:G75)</f>
        <v>25.21</v>
      </c>
      <c r="H76" s="19">
        <f t="shared" ref="H76" si="22">SUM(H64:H75)</f>
        <v>24.6</v>
      </c>
      <c r="I76" s="19">
        <f t="shared" ref="I76" si="23">SUM(I64:I75)</f>
        <v>99.720000000000013</v>
      </c>
      <c r="J76" s="19">
        <f t="shared" ref="J76:L76" si="24">SUM(J64:J75)</f>
        <v>727.1</v>
      </c>
      <c r="K76" s="25"/>
      <c r="L76" s="19">
        <f t="shared" si="24"/>
        <v>127.20000000000002</v>
      </c>
    </row>
    <row r="77" spans="1:12" ht="15.75" customHeight="1" thickBot="1" x14ac:dyDescent="0.25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1271</v>
      </c>
      <c r="G77" s="32">
        <f t="shared" ref="G77" si="25">G63+G76</f>
        <v>42.02</v>
      </c>
      <c r="H77" s="32">
        <f t="shared" ref="H77" si="26">H63+H76</f>
        <v>38.22</v>
      </c>
      <c r="I77" s="32">
        <f t="shared" ref="I77" si="27">I63+I76</f>
        <v>181.32</v>
      </c>
      <c r="J77" s="32">
        <f t="shared" ref="J77" si="28">J63+J76</f>
        <v>1242.9000000000001</v>
      </c>
      <c r="K77" s="32"/>
      <c r="L77" s="32"/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42" t="s">
        <v>82</v>
      </c>
      <c r="F78" s="43">
        <v>230</v>
      </c>
      <c r="G78" s="43">
        <v>8.4</v>
      </c>
      <c r="H78" s="43">
        <v>10.3</v>
      </c>
      <c r="I78" s="43">
        <v>38.799999999999997</v>
      </c>
      <c r="J78" s="43">
        <v>282</v>
      </c>
      <c r="K78" s="41">
        <v>311</v>
      </c>
      <c r="L78" s="40">
        <v>27.7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70</v>
      </c>
      <c r="F80" s="43">
        <v>200</v>
      </c>
      <c r="G80" s="43">
        <v>1.5</v>
      </c>
      <c r="H80" s="43">
        <v>1.6</v>
      </c>
      <c r="I80" s="43">
        <v>15.8</v>
      </c>
      <c r="J80" s="43">
        <v>81</v>
      </c>
      <c r="K80" s="44">
        <v>685</v>
      </c>
      <c r="L80" s="43">
        <v>8.5</v>
      </c>
    </row>
    <row r="81" spans="1:12" ht="15" x14ac:dyDescent="0.25">
      <c r="A81" s="23"/>
      <c r="B81" s="15"/>
      <c r="C81" s="11"/>
      <c r="D81" s="7" t="s">
        <v>23</v>
      </c>
      <c r="E81" s="42" t="s">
        <v>42</v>
      </c>
      <c r="F81" s="43">
        <v>45</v>
      </c>
      <c r="G81" s="43">
        <v>3.6</v>
      </c>
      <c r="H81" s="43">
        <v>0.5</v>
      </c>
      <c r="I81" s="43">
        <v>21.7</v>
      </c>
      <c r="J81" s="43">
        <v>106</v>
      </c>
      <c r="K81" s="44" t="s">
        <v>69</v>
      </c>
      <c r="L81" s="43">
        <v>3.6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 t="s">
        <v>77</v>
      </c>
      <c r="F84" s="43">
        <v>10</v>
      </c>
      <c r="G84" s="43">
        <v>0.1</v>
      </c>
      <c r="H84" s="43">
        <v>7.3</v>
      </c>
      <c r="I84" s="43">
        <v>0.1</v>
      </c>
      <c r="J84" s="43">
        <v>66.099999999999994</v>
      </c>
      <c r="K84" s="44"/>
      <c r="L84" s="43">
        <v>15.4</v>
      </c>
    </row>
    <row r="85" spans="1:12" ht="15" x14ac:dyDescent="0.25">
      <c r="A85" s="23"/>
      <c r="B85" s="15"/>
      <c r="C85" s="11"/>
      <c r="D85" s="6"/>
      <c r="E85" s="42" t="s">
        <v>55</v>
      </c>
      <c r="F85" s="43">
        <v>15</v>
      </c>
      <c r="G85" s="43">
        <v>4.0999999999999996</v>
      </c>
      <c r="H85" s="43">
        <v>4.0999999999999996</v>
      </c>
      <c r="I85" s="43">
        <v>0</v>
      </c>
      <c r="J85" s="43">
        <v>52.5</v>
      </c>
      <c r="K85" s="44" t="s">
        <v>69</v>
      </c>
      <c r="L85" s="43">
        <v>18.600000000000001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 t="shared" ref="G87" si="29">SUM(G78:G86)</f>
        <v>17.7</v>
      </c>
      <c r="H87" s="19">
        <f t="shared" ref="H87" si="30">SUM(H78:H86)</f>
        <v>23.799999999999997</v>
      </c>
      <c r="I87" s="19">
        <f t="shared" ref="I87" si="31">SUM(I78:I86)</f>
        <v>76.399999999999991</v>
      </c>
      <c r="J87" s="19">
        <f t="shared" ref="J87:L87" si="32">SUM(J78:J86)</f>
        <v>587.6</v>
      </c>
      <c r="K87" s="25"/>
      <c r="L87" s="19">
        <f t="shared" si="32"/>
        <v>73.800000000000011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71</v>
      </c>
      <c r="F88" s="43">
        <v>60</v>
      </c>
      <c r="G88" s="43">
        <v>0.6</v>
      </c>
      <c r="H88" s="43">
        <v>0.1</v>
      </c>
      <c r="I88" s="43">
        <v>2.1</v>
      </c>
      <c r="J88" s="43">
        <v>7.2</v>
      </c>
      <c r="K88" s="44"/>
      <c r="L88" s="43">
        <v>14.6</v>
      </c>
    </row>
    <row r="89" spans="1:12" ht="15" x14ac:dyDescent="0.25">
      <c r="A89" s="23"/>
      <c r="B89" s="15"/>
      <c r="C89" s="11"/>
      <c r="D89" s="7" t="s">
        <v>27</v>
      </c>
      <c r="E89" s="42" t="s">
        <v>62</v>
      </c>
      <c r="F89" s="43">
        <v>210</v>
      </c>
      <c r="G89" s="43">
        <v>1.52</v>
      </c>
      <c r="H89" s="43">
        <v>4.4000000000000004</v>
      </c>
      <c r="I89" s="43">
        <v>9.6</v>
      </c>
      <c r="J89" s="43">
        <v>110.6</v>
      </c>
      <c r="K89" s="44">
        <v>110</v>
      </c>
      <c r="L89" s="43">
        <v>14.7</v>
      </c>
    </row>
    <row r="90" spans="1:12" ht="15" x14ac:dyDescent="0.25">
      <c r="A90" s="23"/>
      <c r="B90" s="15"/>
      <c r="C90" s="11"/>
      <c r="D90" s="7" t="s">
        <v>28</v>
      </c>
      <c r="E90" s="42" t="s">
        <v>58</v>
      </c>
      <c r="F90" s="43">
        <v>200</v>
      </c>
      <c r="G90" s="43">
        <v>16.2</v>
      </c>
      <c r="H90" s="43">
        <v>15.8</v>
      </c>
      <c r="I90" s="43">
        <v>36.200000000000003</v>
      </c>
      <c r="J90" s="43">
        <v>383.2</v>
      </c>
      <c r="K90" s="44">
        <v>492</v>
      </c>
      <c r="L90" s="43">
        <v>57.8</v>
      </c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57</v>
      </c>
      <c r="F92" s="43">
        <v>200</v>
      </c>
      <c r="G92" s="43">
        <v>0.1</v>
      </c>
      <c r="H92" s="43">
        <v>0</v>
      </c>
      <c r="I92" s="43">
        <v>22.5</v>
      </c>
      <c r="J92" s="43">
        <v>86</v>
      </c>
      <c r="K92" s="44">
        <v>699</v>
      </c>
      <c r="L92" s="43">
        <v>9</v>
      </c>
    </row>
    <row r="93" spans="1:12" ht="15" x14ac:dyDescent="0.25">
      <c r="A93" s="23"/>
      <c r="B93" s="15"/>
      <c r="C93" s="11"/>
      <c r="D93" s="7" t="s">
        <v>31</v>
      </c>
      <c r="E93" s="42" t="s">
        <v>42</v>
      </c>
      <c r="F93" s="43">
        <v>40</v>
      </c>
      <c r="G93" s="43">
        <v>3.16</v>
      </c>
      <c r="H93" s="43">
        <v>0.4</v>
      </c>
      <c r="I93" s="43">
        <v>19.3</v>
      </c>
      <c r="J93" s="43">
        <v>94</v>
      </c>
      <c r="K93" s="44" t="s">
        <v>69</v>
      </c>
      <c r="L93" s="43">
        <v>3.2</v>
      </c>
    </row>
    <row r="94" spans="1:12" ht="15" x14ac:dyDescent="0.25">
      <c r="A94" s="23"/>
      <c r="B94" s="15"/>
      <c r="C94" s="11"/>
      <c r="D94" s="7" t="s">
        <v>32</v>
      </c>
      <c r="E94" s="42" t="s">
        <v>43</v>
      </c>
      <c r="F94" s="43">
        <v>15</v>
      </c>
      <c r="G94" s="43">
        <v>1.1599999999999999</v>
      </c>
      <c r="H94" s="43">
        <v>0.21</v>
      </c>
      <c r="I94" s="43">
        <v>5.66</v>
      </c>
      <c r="J94" s="43">
        <v>30.2</v>
      </c>
      <c r="K94" s="44" t="s">
        <v>69</v>
      </c>
      <c r="L94" s="43">
        <v>1.2</v>
      </c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725</v>
      </c>
      <c r="G99" s="19">
        <f t="shared" ref="G99" si="33">SUM(G88:G98)</f>
        <v>22.740000000000002</v>
      </c>
      <c r="H99" s="19">
        <f t="shared" ref="H99" si="34">SUM(H88:H98)</f>
        <v>20.91</v>
      </c>
      <c r="I99" s="19">
        <f t="shared" ref="I99" si="35">SUM(I88:I98)</f>
        <v>95.36</v>
      </c>
      <c r="J99" s="19">
        <f t="shared" ref="J99:L99" si="36">SUM(J88:J98)</f>
        <v>711.2</v>
      </c>
      <c r="K99" s="25"/>
      <c r="L99" s="19">
        <f t="shared" si="36"/>
        <v>100.5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52" t="s">
        <v>4</v>
      </c>
      <c r="D100" s="53"/>
      <c r="E100" s="31"/>
      <c r="F100" s="32">
        <f>F87+F99</f>
        <v>1225</v>
      </c>
      <c r="G100" s="32">
        <f t="shared" ref="G100" si="37">G87+G99</f>
        <v>40.44</v>
      </c>
      <c r="H100" s="32">
        <f t="shared" ref="H100" si="38">H87+H99</f>
        <v>44.709999999999994</v>
      </c>
      <c r="I100" s="32">
        <f t="shared" ref="I100" si="39">I87+I99</f>
        <v>171.76</v>
      </c>
      <c r="J100" s="32">
        <f t="shared" ref="J100" si="40">J87+J99</f>
        <v>1298.8000000000002</v>
      </c>
      <c r="K100" s="32"/>
      <c r="L100" s="32"/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42" t="s">
        <v>40</v>
      </c>
      <c r="F101" s="43">
        <v>182</v>
      </c>
      <c r="G101" s="43">
        <v>10.15</v>
      </c>
      <c r="H101" s="43">
        <v>15.05</v>
      </c>
      <c r="I101" s="43">
        <v>40.799999999999997</v>
      </c>
      <c r="J101" s="43">
        <v>346.5</v>
      </c>
      <c r="K101" s="41">
        <v>334</v>
      </c>
      <c r="L101" s="40">
        <v>35.799999999999997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2.5</v>
      </c>
      <c r="H103" s="43">
        <v>1.8</v>
      </c>
      <c r="I103" s="43">
        <v>20.3</v>
      </c>
      <c r="J103" s="43">
        <v>103</v>
      </c>
      <c r="K103" s="44">
        <v>692</v>
      </c>
      <c r="L103" s="43">
        <v>15.8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69</v>
      </c>
      <c r="L104" s="43">
        <v>1.6</v>
      </c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0.6</v>
      </c>
      <c r="H105" s="43">
        <v>0.1</v>
      </c>
      <c r="I105" s="43">
        <v>5.3</v>
      </c>
      <c r="J105" s="43">
        <v>26.6</v>
      </c>
      <c r="K105" s="44"/>
      <c r="L105" s="43">
        <v>25</v>
      </c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502</v>
      </c>
      <c r="G111" s="19">
        <f t="shared" ref="G111" si="41">SUM(G101:G110)</f>
        <v>14.83</v>
      </c>
      <c r="H111" s="19">
        <f t="shared" ref="H111" si="42">SUM(H101:H110)</f>
        <v>17.150000000000002</v>
      </c>
      <c r="I111" s="19">
        <f t="shared" ref="I111" si="43">SUM(I101:I110)</f>
        <v>76.059999999999988</v>
      </c>
      <c r="J111" s="19">
        <f t="shared" ref="J111:L111" si="44">SUM(J101:J110)</f>
        <v>523.1</v>
      </c>
      <c r="K111" s="25"/>
      <c r="L111" s="19">
        <f t="shared" si="44"/>
        <v>78.199999999999989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64</v>
      </c>
      <c r="F113" s="43">
        <v>200</v>
      </c>
      <c r="G113" s="43">
        <v>5.36</v>
      </c>
      <c r="H113" s="43">
        <v>3.36</v>
      </c>
      <c r="I113" s="43">
        <v>15.6</v>
      </c>
      <c r="J113" s="43">
        <v>115.2</v>
      </c>
      <c r="K113" s="44">
        <v>139</v>
      </c>
      <c r="L113" s="43">
        <v>8.9</v>
      </c>
    </row>
    <row r="114" spans="1:12" ht="15" x14ac:dyDescent="0.25">
      <c r="A114" s="23"/>
      <c r="B114" s="15"/>
      <c r="C114" s="11"/>
      <c r="D114" s="7" t="s">
        <v>28</v>
      </c>
      <c r="E114" s="42" t="s">
        <v>93</v>
      </c>
      <c r="F114" s="43">
        <v>250</v>
      </c>
      <c r="G114" s="43">
        <v>17.100000000000001</v>
      </c>
      <c r="H114" s="43">
        <v>17.399999999999999</v>
      </c>
      <c r="I114" s="43">
        <v>18.3</v>
      </c>
      <c r="J114" s="43">
        <v>299</v>
      </c>
      <c r="K114" s="44">
        <v>436</v>
      </c>
      <c r="L114" s="43">
        <v>48.8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94</v>
      </c>
      <c r="F116" s="43">
        <v>200</v>
      </c>
      <c r="G116" s="43">
        <v>2.4</v>
      </c>
      <c r="H116" s="43">
        <v>0.1</v>
      </c>
      <c r="I116" s="43">
        <v>41.4</v>
      </c>
      <c r="J116" s="43">
        <v>171</v>
      </c>
      <c r="K116" s="44">
        <v>639</v>
      </c>
      <c r="L116" s="43">
        <v>8.4</v>
      </c>
    </row>
    <row r="117" spans="1:12" ht="15" x14ac:dyDescent="0.25">
      <c r="A117" s="23"/>
      <c r="B117" s="15"/>
      <c r="C117" s="11"/>
      <c r="D117" s="7" t="s">
        <v>31</v>
      </c>
      <c r="E117" s="42" t="s">
        <v>42</v>
      </c>
      <c r="F117" s="43">
        <v>30</v>
      </c>
      <c r="G117" s="43">
        <v>2.37</v>
      </c>
      <c r="H117" s="43">
        <v>0.3</v>
      </c>
      <c r="I117" s="43">
        <v>14.5</v>
      </c>
      <c r="J117" s="43">
        <v>70.5</v>
      </c>
      <c r="K117" s="44" t="s">
        <v>69</v>
      </c>
      <c r="L117" s="43">
        <v>2.4</v>
      </c>
    </row>
    <row r="118" spans="1:12" ht="15" x14ac:dyDescent="0.25">
      <c r="A118" s="23"/>
      <c r="B118" s="15"/>
      <c r="C118" s="11"/>
      <c r="D118" s="7" t="s">
        <v>32</v>
      </c>
      <c r="E118" s="42" t="s">
        <v>43</v>
      </c>
      <c r="F118" s="43">
        <v>25</v>
      </c>
      <c r="G118" s="43">
        <v>1.93</v>
      </c>
      <c r="H118" s="43">
        <v>0.35</v>
      </c>
      <c r="I118" s="43">
        <v>9.43</v>
      </c>
      <c r="J118" s="43">
        <v>50.3</v>
      </c>
      <c r="K118" s="44" t="s">
        <v>69</v>
      </c>
      <c r="L118" s="43">
        <v>2</v>
      </c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705</v>
      </c>
      <c r="G124" s="19">
        <f t="shared" ref="G124" si="45">SUM(G112:G123)</f>
        <v>29.16</v>
      </c>
      <c r="H124" s="19">
        <f t="shared" ref="H124" si="46">SUM(H112:H123)</f>
        <v>21.51</v>
      </c>
      <c r="I124" s="19">
        <f t="shared" ref="I124" si="47">SUM(I112:I123)</f>
        <v>99.22999999999999</v>
      </c>
      <c r="J124" s="19">
        <f t="shared" ref="J124:L124" si="48">SUM(J112:J123)</f>
        <v>706</v>
      </c>
      <c r="K124" s="25"/>
      <c r="L124" s="19">
        <f t="shared" si="48"/>
        <v>70.5</v>
      </c>
    </row>
    <row r="125" spans="1:12" ht="15.75" customHeight="1" thickBot="1" x14ac:dyDescent="0.25">
      <c r="A125" s="29">
        <f>A101</f>
        <v>1</v>
      </c>
      <c r="B125" s="30">
        <v>5</v>
      </c>
      <c r="C125" s="52" t="s">
        <v>4</v>
      </c>
      <c r="D125" s="53"/>
      <c r="E125" s="31"/>
      <c r="F125" s="32">
        <f>F111+F124</f>
        <v>1207</v>
      </c>
      <c r="G125" s="32">
        <f t="shared" ref="G125" si="49">G111+G124</f>
        <v>43.99</v>
      </c>
      <c r="H125" s="32">
        <f t="shared" ref="H125" si="50">H111+H124</f>
        <v>38.660000000000004</v>
      </c>
      <c r="I125" s="32">
        <f t="shared" ref="I125" si="51">I111+I124</f>
        <v>175.28999999999996</v>
      </c>
      <c r="J125" s="32">
        <f t="shared" ref="J125" si="52">J111+J124</f>
        <v>1229.0999999999999</v>
      </c>
      <c r="K125" s="32"/>
      <c r="L125" s="32"/>
    </row>
    <row r="126" spans="1:12" ht="15" x14ac:dyDescent="0.25">
      <c r="A126" s="20">
        <v>1</v>
      </c>
      <c r="B126" s="21">
        <v>6</v>
      </c>
      <c r="C126" s="22" t="s">
        <v>20</v>
      </c>
      <c r="D126" s="5" t="s">
        <v>21</v>
      </c>
      <c r="E126" s="42" t="s">
        <v>74</v>
      </c>
      <c r="F126" s="43">
        <v>206</v>
      </c>
      <c r="G126" s="43">
        <v>6.2</v>
      </c>
      <c r="H126" s="43">
        <v>8.6</v>
      </c>
      <c r="I126" s="43">
        <v>32.4</v>
      </c>
      <c r="J126" s="43">
        <v>232</v>
      </c>
      <c r="K126" s="41">
        <v>311</v>
      </c>
      <c r="L126" s="40">
        <v>29.8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75</v>
      </c>
      <c r="F128" s="43">
        <v>200</v>
      </c>
      <c r="G128" s="43">
        <v>0.2</v>
      </c>
      <c r="H128" s="43">
        <v>0</v>
      </c>
      <c r="I128" s="43">
        <v>13.7</v>
      </c>
      <c r="J128" s="43">
        <v>53</v>
      </c>
      <c r="K128" s="44">
        <v>685</v>
      </c>
      <c r="L128" s="43">
        <v>4</v>
      </c>
    </row>
    <row r="129" spans="1:12" ht="15" x14ac:dyDescent="0.25">
      <c r="A129" s="23"/>
      <c r="B129" s="15"/>
      <c r="C129" s="11"/>
      <c r="D129" s="7" t="s">
        <v>23</v>
      </c>
      <c r="E129" s="42" t="s">
        <v>47</v>
      </c>
      <c r="F129" s="43">
        <v>80</v>
      </c>
      <c r="G129" s="43">
        <v>6.31</v>
      </c>
      <c r="H129" s="43">
        <v>0.92</v>
      </c>
      <c r="I129" s="43">
        <v>35.5</v>
      </c>
      <c r="J129" s="43">
        <v>178.3</v>
      </c>
      <c r="K129" s="44" t="s">
        <v>69</v>
      </c>
      <c r="L129" s="43">
        <v>5.9</v>
      </c>
    </row>
    <row r="130" spans="1:12" ht="15" x14ac:dyDescent="0.2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 t="s">
        <v>76</v>
      </c>
      <c r="F133" s="43">
        <v>15</v>
      </c>
      <c r="G133" s="43">
        <v>4.0999999999999996</v>
      </c>
      <c r="H133" s="43">
        <v>4.0999999999999996</v>
      </c>
      <c r="I133" s="43">
        <v>0</v>
      </c>
      <c r="J133" s="43">
        <v>52.5</v>
      </c>
      <c r="K133" s="44" t="s">
        <v>69</v>
      </c>
      <c r="L133" s="43">
        <v>16.8</v>
      </c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501</v>
      </c>
      <c r="G135" s="19">
        <f t="shared" ref="G135:L135" si="53">SUM(G126:G134)</f>
        <v>16.810000000000002</v>
      </c>
      <c r="H135" s="19">
        <f t="shared" si="53"/>
        <v>13.62</v>
      </c>
      <c r="I135" s="19">
        <f t="shared" si="53"/>
        <v>81.599999999999994</v>
      </c>
      <c r="J135" s="19">
        <f t="shared" si="53"/>
        <v>515.79999999999995</v>
      </c>
      <c r="K135" s="25"/>
      <c r="L135" s="19">
        <f t="shared" si="53"/>
        <v>56.5</v>
      </c>
    </row>
    <row r="136" spans="1:12" ht="15" x14ac:dyDescent="0.25">
      <c r="A136" s="26">
        <v>1</v>
      </c>
      <c r="B136" s="13">
        <v>6</v>
      </c>
      <c r="C136" s="10" t="s">
        <v>25</v>
      </c>
      <c r="D136" s="7" t="s">
        <v>26</v>
      </c>
      <c r="E136" s="42" t="s">
        <v>91</v>
      </c>
      <c r="F136" s="43">
        <v>60</v>
      </c>
      <c r="G136" s="43">
        <v>0.98</v>
      </c>
      <c r="H136" s="43">
        <v>2.33</v>
      </c>
      <c r="I136" s="43">
        <v>5.25</v>
      </c>
      <c r="J136" s="43">
        <v>49.5</v>
      </c>
      <c r="K136" s="44">
        <v>73</v>
      </c>
      <c r="L136" s="43">
        <v>27</v>
      </c>
    </row>
    <row r="137" spans="1:12" ht="15" x14ac:dyDescent="0.25">
      <c r="A137" s="23"/>
      <c r="B137" s="15"/>
      <c r="C137" s="11"/>
      <c r="D137" s="7" t="s">
        <v>27</v>
      </c>
      <c r="E137" s="42" t="s">
        <v>52</v>
      </c>
      <c r="F137" s="43">
        <v>210</v>
      </c>
      <c r="G137" s="43">
        <v>2.06</v>
      </c>
      <c r="H137" s="43">
        <v>4.5199999999999996</v>
      </c>
      <c r="I137" s="43">
        <v>10.3</v>
      </c>
      <c r="J137" s="43">
        <v>91.1</v>
      </c>
      <c r="K137" s="44">
        <v>110</v>
      </c>
      <c r="L137" s="43">
        <v>14.9</v>
      </c>
    </row>
    <row r="138" spans="1:12" ht="15" x14ac:dyDescent="0.25">
      <c r="A138" s="23"/>
      <c r="B138" s="15"/>
      <c r="C138" s="11"/>
      <c r="D138" s="7" t="s">
        <v>28</v>
      </c>
      <c r="E138" s="42" t="s">
        <v>92</v>
      </c>
      <c r="F138" s="43">
        <v>100</v>
      </c>
      <c r="G138" s="43">
        <v>14.5</v>
      </c>
      <c r="H138" s="43">
        <v>12</v>
      </c>
      <c r="I138" s="43">
        <v>12.8</v>
      </c>
      <c r="J138" s="43">
        <v>218</v>
      </c>
      <c r="K138" s="44">
        <v>451</v>
      </c>
      <c r="L138" s="43">
        <v>47.5</v>
      </c>
    </row>
    <row r="139" spans="1:12" ht="15" x14ac:dyDescent="0.25">
      <c r="A139" s="23"/>
      <c r="B139" s="15"/>
      <c r="C139" s="11"/>
      <c r="D139" s="7" t="s">
        <v>29</v>
      </c>
      <c r="E139" s="42" t="s">
        <v>53</v>
      </c>
      <c r="F139" s="43">
        <v>150</v>
      </c>
      <c r="G139" s="43">
        <v>3.07</v>
      </c>
      <c r="H139" s="43">
        <v>4.95</v>
      </c>
      <c r="I139" s="43">
        <v>20.170000000000002</v>
      </c>
      <c r="J139" s="43">
        <v>139.5</v>
      </c>
      <c r="K139" s="44">
        <v>520</v>
      </c>
      <c r="L139" s="43">
        <v>23.4</v>
      </c>
    </row>
    <row r="140" spans="1:12" ht="15" x14ac:dyDescent="0.25">
      <c r="A140" s="23"/>
      <c r="B140" s="15"/>
      <c r="C140" s="11"/>
      <c r="D140" s="7" t="s">
        <v>30</v>
      </c>
      <c r="E140" s="42" t="s">
        <v>61</v>
      </c>
      <c r="F140" s="43">
        <v>200</v>
      </c>
      <c r="G140" s="43">
        <v>0.6</v>
      </c>
      <c r="H140" s="43">
        <v>0.3</v>
      </c>
      <c r="I140" s="43">
        <v>27</v>
      </c>
      <c r="J140" s="43">
        <v>111</v>
      </c>
      <c r="K140" s="44">
        <v>705</v>
      </c>
      <c r="L140" s="43">
        <v>10.4</v>
      </c>
    </row>
    <row r="141" spans="1:12" ht="15" x14ac:dyDescent="0.25">
      <c r="A141" s="23"/>
      <c r="B141" s="15"/>
      <c r="C141" s="11"/>
      <c r="D141" s="7" t="s">
        <v>31</v>
      </c>
      <c r="E141" s="42" t="s">
        <v>42</v>
      </c>
      <c r="F141" s="43">
        <v>50</v>
      </c>
      <c r="G141" s="43">
        <v>4</v>
      </c>
      <c r="H141" s="43">
        <v>0.5</v>
      </c>
      <c r="I141" s="43">
        <v>24.2</v>
      </c>
      <c r="J141" s="43">
        <v>118</v>
      </c>
      <c r="K141" s="44"/>
      <c r="L141" s="43">
        <v>4</v>
      </c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L148" si="54">SUM(G136:G147)</f>
        <v>25.21</v>
      </c>
      <c r="H148" s="19">
        <f t="shared" si="54"/>
        <v>24.6</v>
      </c>
      <c r="I148" s="19">
        <f t="shared" si="54"/>
        <v>99.720000000000013</v>
      </c>
      <c r="J148" s="19">
        <f t="shared" si="54"/>
        <v>727.1</v>
      </c>
      <c r="K148" s="25"/>
      <c r="L148" s="19">
        <f t="shared" si="54"/>
        <v>127.20000000000002</v>
      </c>
    </row>
    <row r="149" spans="1:12" ht="15.75" thickBot="1" x14ac:dyDescent="0.25">
      <c r="A149" s="29">
        <f>A126</f>
        <v>1</v>
      </c>
      <c r="B149" s="30">
        <f>B126</f>
        <v>6</v>
      </c>
      <c r="C149" s="52" t="s">
        <v>4</v>
      </c>
      <c r="D149" s="53"/>
      <c r="E149" s="31"/>
      <c r="F149" s="32">
        <f>F135+F148</f>
        <v>1271</v>
      </c>
      <c r="G149" s="32">
        <f t="shared" ref="G149" si="55">G135+G148</f>
        <v>42.02</v>
      </c>
      <c r="H149" s="32">
        <f t="shared" ref="H149" si="56">H135+H148</f>
        <v>38.22</v>
      </c>
      <c r="I149" s="32">
        <f t="shared" ref="I149" si="57">I135+I148</f>
        <v>181.32</v>
      </c>
      <c r="J149" s="32">
        <f t="shared" ref="J149" si="58">J135+J148</f>
        <v>1242.9000000000001</v>
      </c>
      <c r="K149" s="32"/>
      <c r="L149" s="32"/>
    </row>
    <row r="150" spans="1:12" ht="15" x14ac:dyDescent="0.25">
      <c r="A150" s="14">
        <v>2</v>
      </c>
      <c r="B150" s="15">
        <v>1</v>
      </c>
      <c r="C150" s="22" t="s">
        <v>20</v>
      </c>
      <c r="D150" s="5" t="s">
        <v>21</v>
      </c>
      <c r="E150" s="42" t="s">
        <v>95</v>
      </c>
      <c r="F150" s="43">
        <v>230</v>
      </c>
      <c r="G150" s="43">
        <v>5.8</v>
      </c>
      <c r="H150" s="43">
        <v>9.4</v>
      </c>
      <c r="I150" s="43">
        <v>34.799999999999997</v>
      </c>
      <c r="J150" s="43">
        <v>247</v>
      </c>
      <c r="K150" s="41">
        <v>311</v>
      </c>
      <c r="L150" s="40">
        <v>32</v>
      </c>
    </row>
    <row r="151" spans="1:12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22</v>
      </c>
      <c r="E152" s="42" t="s">
        <v>70</v>
      </c>
      <c r="F152" s="43">
        <v>200</v>
      </c>
      <c r="G152" s="43">
        <v>1.5</v>
      </c>
      <c r="H152" s="43">
        <v>1.6</v>
      </c>
      <c r="I152" s="43">
        <v>15.8</v>
      </c>
      <c r="J152" s="43">
        <v>81</v>
      </c>
      <c r="K152" s="44">
        <v>685</v>
      </c>
      <c r="L152" s="43">
        <v>8.5</v>
      </c>
    </row>
    <row r="153" spans="1:12" ht="15" x14ac:dyDescent="0.25">
      <c r="A153" s="14"/>
      <c r="B153" s="15"/>
      <c r="C153" s="11"/>
      <c r="D153" s="7" t="s">
        <v>23</v>
      </c>
      <c r="E153" s="42" t="s">
        <v>42</v>
      </c>
      <c r="F153" s="43">
        <v>50</v>
      </c>
      <c r="G153" s="43">
        <v>4</v>
      </c>
      <c r="H153" s="43">
        <v>0.5</v>
      </c>
      <c r="I153" s="43">
        <v>24.2</v>
      </c>
      <c r="J153" s="43">
        <v>118</v>
      </c>
      <c r="K153" s="44" t="s">
        <v>69</v>
      </c>
      <c r="L153" s="43">
        <v>4</v>
      </c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 t="s">
        <v>77</v>
      </c>
      <c r="F158" s="43">
        <v>10</v>
      </c>
      <c r="G158" s="43">
        <v>0.1</v>
      </c>
      <c r="H158" s="43">
        <v>7.3</v>
      </c>
      <c r="I158" s="43">
        <v>0.1</v>
      </c>
      <c r="J158" s="43">
        <v>66.099999999999994</v>
      </c>
      <c r="K158" s="44" t="s">
        <v>69</v>
      </c>
      <c r="L158" s="43">
        <v>15.4</v>
      </c>
    </row>
    <row r="159" spans="1:12" ht="15" x14ac:dyDescent="0.25">
      <c r="A159" s="14"/>
      <c r="B159" s="15"/>
      <c r="C159" s="11"/>
      <c r="D159" s="6"/>
      <c r="E159" s="42" t="s">
        <v>76</v>
      </c>
      <c r="F159" s="43">
        <v>15</v>
      </c>
      <c r="G159" s="43">
        <v>4.0999999999999996</v>
      </c>
      <c r="H159" s="43">
        <v>4.0999999999999996</v>
      </c>
      <c r="I159" s="43">
        <v>0</v>
      </c>
      <c r="J159" s="43">
        <v>52.5</v>
      </c>
      <c r="K159" s="44" t="s">
        <v>69</v>
      </c>
      <c r="L159" s="43">
        <v>18.600000000000001</v>
      </c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L160" si="59">SUM(G150:G159)</f>
        <v>15.5</v>
      </c>
      <c r="H160" s="19">
        <f t="shared" si="59"/>
        <v>22.9</v>
      </c>
      <c r="I160" s="19">
        <f t="shared" si="59"/>
        <v>74.899999999999991</v>
      </c>
      <c r="J160" s="19">
        <f t="shared" si="59"/>
        <v>564.6</v>
      </c>
      <c r="K160" s="25"/>
      <c r="L160" s="19">
        <f t="shared" si="59"/>
        <v>78.5</v>
      </c>
    </row>
    <row r="161" spans="1:12" ht="15" x14ac:dyDescent="0.25">
      <c r="A161" s="13">
        <f>A150</f>
        <v>2</v>
      </c>
      <c r="B161" s="13">
        <f>B150</f>
        <v>1</v>
      </c>
      <c r="C161" s="10" t="s">
        <v>25</v>
      </c>
      <c r="D161" s="7" t="s">
        <v>26</v>
      </c>
      <c r="E161" s="42" t="s">
        <v>96</v>
      </c>
      <c r="F161" s="43">
        <v>60</v>
      </c>
      <c r="G161" s="43">
        <v>1.51</v>
      </c>
      <c r="H161" s="43">
        <v>0.1</v>
      </c>
      <c r="I161" s="43">
        <v>6.72</v>
      </c>
      <c r="J161" s="43">
        <v>36</v>
      </c>
      <c r="K161" s="44" t="s">
        <v>69</v>
      </c>
      <c r="L161" s="43">
        <v>27</v>
      </c>
    </row>
    <row r="162" spans="1:12" ht="15" x14ac:dyDescent="0.25">
      <c r="A162" s="14"/>
      <c r="B162" s="15"/>
      <c r="C162" s="11"/>
      <c r="D162" s="7" t="s">
        <v>27</v>
      </c>
      <c r="E162" s="42" t="s">
        <v>80</v>
      </c>
      <c r="F162" s="43">
        <v>200</v>
      </c>
      <c r="G162" s="43">
        <v>2.2999999999999998</v>
      </c>
      <c r="H162" s="43">
        <v>2</v>
      </c>
      <c r="I162" s="43">
        <v>16.8</v>
      </c>
      <c r="J162" s="43">
        <v>96</v>
      </c>
      <c r="K162" s="44">
        <v>140</v>
      </c>
      <c r="L162" s="43">
        <v>10.1</v>
      </c>
    </row>
    <row r="163" spans="1:12" ht="15" x14ac:dyDescent="0.25">
      <c r="A163" s="14"/>
      <c r="B163" s="15"/>
      <c r="C163" s="11"/>
      <c r="D163" s="7" t="s">
        <v>28</v>
      </c>
      <c r="E163" s="42" t="s">
        <v>86</v>
      </c>
      <c r="F163" s="43">
        <v>100</v>
      </c>
      <c r="G163" s="43">
        <v>14.5</v>
      </c>
      <c r="H163" s="43">
        <v>12</v>
      </c>
      <c r="I163" s="43">
        <v>12.8</v>
      </c>
      <c r="J163" s="43">
        <v>218</v>
      </c>
      <c r="K163" s="44">
        <v>451</v>
      </c>
      <c r="L163" s="43">
        <v>47.5</v>
      </c>
    </row>
    <row r="164" spans="1:12" ht="15" x14ac:dyDescent="0.25">
      <c r="A164" s="14"/>
      <c r="B164" s="15"/>
      <c r="C164" s="11"/>
      <c r="D164" s="7" t="s">
        <v>29</v>
      </c>
      <c r="E164" s="42" t="s">
        <v>45</v>
      </c>
      <c r="F164" s="43">
        <v>150</v>
      </c>
      <c r="G164" s="43">
        <v>7.12</v>
      </c>
      <c r="H164" s="43">
        <v>5.77</v>
      </c>
      <c r="I164" s="43">
        <v>41.25</v>
      </c>
      <c r="J164" s="43">
        <v>198</v>
      </c>
      <c r="K164" s="44">
        <v>297</v>
      </c>
      <c r="L164" s="43">
        <v>15.8</v>
      </c>
    </row>
    <row r="165" spans="1:12" ht="15" x14ac:dyDescent="0.25">
      <c r="A165" s="14"/>
      <c r="B165" s="15"/>
      <c r="C165" s="11"/>
      <c r="D165" s="7" t="s">
        <v>30</v>
      </c>
      <c r="E165" s="42" t="s">
        <v>59</v>
      </c>
      <c r="F165" s="43">
        <v>200</v>
      </c>
      <c r="G165" s="43">
        <v>0.7</v>
      </c>
      <c r="H165" s="43">
        <v>0.1</v>
      </c>
      <c r="I165" s="43">
        <v>24</v>
      </c>
      <c r="J165" s="43">
        <v>96</v>
      </c>
      <c r="K165" s="44" t="s">
        <v>69</v>
      </c>
      <c r="L165" s="43">
        <v>26.9</v>
      </c>
    </row>
    <row r="166" spans="1:12" ht="15" x14ac:dyDescent="0.25">
      <c r="A166" s="14"/>
      <c r="B166" s="15"/>
      <c r="C166" s="11"/>
      <c r="D166" s="7" t="s">
        <v>31</v>
      </c>
      <c r="E166" s="42" t="s">
        <v>42</v>
      </c>
      <c r="F166" s="43">
        <v>20</v>
      </c>
      <c r="G166" s="43">
        <v>1.58</v>
      </c>
      <c r="H166" s="43">
        <v>0.2</v>
      </c>
      <c r="I166" s="43">
        <v>9.66</v>
      </c>
      <c r="J166" s="43">
        <v>47</v>
      </c>
      <c r="K166" s="44" t="s">
        <v>69</v>
      </c>
      <c r="L166" s="43">
        <v>1.6</v>
      </c>
    </row>
    <row r="167" spans="1:12" ht="15" x14ac:dyDescent="0.25">
      <c r="A167" s="14"/>
      <c r="B167" s="15"/>
      <c r="C167" s="11"/>
      <c r="D167" s="7" t="s">
        <v>32</v>
      </c>
      <c r="E167" s="42" t="s">
        <v>43</v>
      </c>
      <c r="F167" s="43">
        <v>15</v>
      </c>
      <c r="G167" s="43">
        <v>1.1599999999999999</v>
      </c>
      <c r="H167" s="43">
        <v>0.21</v>
      </c>
      <c r="I167" s="43">
        <v>5.66</v>
      </c>
      <c r="J167" s="43">
        <v>30.2</v>
      </c>
      <c r="K167" s="44" t="s">
        <v>69</v>
      </c>
      <c r="L167" s="43">
        <v>1.2</v>
      </c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745</v>
      </c>
      <c r="G173" s="19">
        <f t="shared" ref="G173:L173" si="60">SUM(G161:G172)</f>
        <v>28.87</v>
      </c>
      <c r="H173" s="19">
        <f t="shared" si="60"/>
        <v>20.38</v>
      </c>
      <c r="I173" s="19">
        <f t="shared" si="60"/>
        <v>116.88999999999999</v>
      </c>
      <c r="J173" s="19">
        <f t="shared" si="60"/>
        <v>721.2</v>
      </c>
      <c r="K173" s="25"/>
      <c r="L173" s="19">
        <f t="shared" si="60"/>
        <v>130.09999999999997</v>
      </c>
    </row>
    <row r="174" spans="1:12" ht="15.75" thickBot="1" x14ac:dyDescent="0.25">
      <c r="A174" s="33">
        <f>A150</f>
        <v>2</v>
      </c>
      <c r="B174" s="33">
        <f>B150</f>
        <v>1</v>
      </c>
      <c r="C174" s="52" t="s">
        <v>4</v>
      </c>
      <c r="D174" s="53"/>
      <c r="E174" s="31"/>
      <c r="F174" s="32">
        <f>F160+F173</f>
        <v>1250</v>
      </c>
      <c r="G174" s="32">
        <f t="shared" ref="G174" si="61">G160+G173</f>
        <v>44.370000000000005</v>
      </c>
      <c r="H174" s="32">
        <f t="shared" ref="H174" si="62">H160+H173</f>
        <v>43.28</v>
      </c>
      <c r="I174" s="32">
        <f t="shared" ref="I174" si="63">I160+I173</f>
        <v>191.78999999999996</v>
      </c>
      <c r="J174" s="32">
        <f t="shared" ref="J174" si="64">J160+J173</f>
        <v>1285.8000000000002</v>
      </c>
      <c r="K174" s="32"/>
      <c r="L174" s="32"/>
    </row>
    <row r="175" spans="1:12" ht="15" x14ac:dyDescent="0.25">
      <c r="A175" s="20">
        <v>2</v>
      </c>
      <c r="B175" s="21">
        <v>2</v>
      </c>
      <c r="C175" s="22" t="s">
        <v>20</v>
      </c>
      <c r="D175" s="5" t="s">
        <v>21</v>
      </c>
      <c r="E175" s="42" t="s">
        <v>97</v>
      </c>
      <c r="F175" s="43">
        <v>210</v>
      </c>
      <c r="G175" s="43">
        <v>11.6</v>
      </c>
      <c r="H175" s="43">
        <v>17.2</v>
      </c>
      <c r="I175" s="43">
        <v>46.6</v>
      </c>
      <c r="J175" s="43">
        <v>338</v>
      </c>
      <c r="K175" s="41">
        <v>334</v>
      </c>
      <c r="L175" s="40">
        <v>45.6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41</v>
      </c>
      <c r="F177" s="43">
        <v>200</v>
      </c>
      <c r="G177" s="43">
        <v>3.6</v>
      </c>
      <c r="H177" s="43">
        <v>3.6</v>
      </c>
      <c r="I177" s="43">
        <v>22.8</v>
      </c>
      <c r="J177" s="43">
        <v>135</v>
      </c>
      <c r="K177" s="44">
        <v>693</v>
      </c>
      <c r="L177" s="43">
        <v>19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42</v>
      </c>
      <c r="F178" s="43">
        <v>50</v>
      </c>
      <c r="G178" s="43">
        <v>4</v>
      </c>
      <c r="H178" s="43">
        <v>0.5</v>
      </c>
      <c r="I178" s="43">
        <v>24.2</v>
      </c>
      <c r="J178" s="43">
        <v>118</v>
      </c>
      <c r="K178" s="44" t="s">
        <v>69</v>
      </c>
      <c r="L178" s="43">
        <v>4</v>
      </c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44</v>
      </c>
      <c r="F182" s="43">
        <v>40</v>
      </c>
      <c r="G182" s="43">
        <v>0.6</v>
      </c>
      <c r="H182" s="43">
        <v>2.4</v>
      </c>
      <c r="I182" s="43">
        <v>8.8000000000000007</v>
      </c>
      <c r="J182" s="43">
        <v>58.9</v>
      </c>
      <c r="K182" s="44"/>
      <c r="L182" s="43">
        <v>12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500</v>
      </c>
      <c r="G184" s="19">
        <f t="shared" ref="G184:L184" si="65">SUM(G175:G183)</f>
        <v>19.8</v>
      </c>
      <c r="H184" s="19">
        <f t="shared" si="65"/>
        <v>23.7</v>
      </c>
      <c r="I184" s="19">
        <f t="shared" si="65"/>
        <v>102.4</v>
      </c>
      <c r="J184" s="19">
        <f t="shared" si="65"/>
        <v>649.9</v>
      </c>
      <c r="K184" s="25"/>
      <c r="L184" s="19">
        <f t="shared" si="65"/>
        <v>80.599999999999994</v>
      </c>
    </row>
    <row r="185" spans="1:12" ht="15" x14ac:dyDescent="0.25">
      <c r="A185" s="26">
        <f>A175</f>
        <v>2</v>
      </c>
      <c r="B185" s="13">
        <f>B175</f>
        <v>2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1.68</v>
      </c>
      <c r="H186" s="43">
        <v>5.82</v>
      </c>
      <c r="I186" s="43">
        <v>5.8</v>
      </c>
      <c r="J186" s="43">
        <v>70.400000000000006</v>
      </c>
      <c r="K186" s="44">
        <v>124</v>
      </c>
      <c r="L186" s="43">
        <v>12.2</v>
      </c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100</v>
      </c>
      <c r="G187" s="43">
        <v>12.75</v>
      </c>
      <c r="H187" s="43">
        <v>22.45</v>
      </c>
      <c r="I187" s="43">
        <v>1.4</v>
      </c>
      <c r="J187" s="43">
        <v>258.33999999999997</v>
      </c>
      <c r="K187" s="44">
        <v>493</v>
      </c>
      <c r="L187" s="43">
        <v>38</v>
      </c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4.2</v>
      </c>
      <c r="H188" s="43">
        <v>4.4000000000000004</v>
      </c>
      <c r="I188" s="43">
        <v>26.9</v>
      </c>
      <c r="J188" s="43">
        <v>167.3</v>
      </c>
      <c r="K188" s="44">
        <v>297</v>
      </c>
      <c r="L188" s="43">
        <v>14.2</v>
      </c>
    </row>
    <row r="189" spans="1:12" ht="15" x14ac:dyDescent="0.25">
      <c r="A189" s="23"/>
      <c r="B189" s="15"/>
      <c r="C189" s="11"/>
      <c r="D189" s="7" t="s">
        <v>30</v>
      </c>
      <c r="E189" s="42" t="s">
        <v>98</v>
      </c>
      <c r="F189" s="43">
        <v>200</v>
      </c>
      <c r="G189" s="43">
        <v>2.4</v>
      </c>
      <c r="H189" s="43">
        <v>0.1</v>
      </c>
      <c r="I189" s="43">
        <v>41.4</v>
      </c>
      <c r="J189" s="43">
        <v>171</v>
      </c>
      <c r="K189" s="44">
        <v>639</v>
      </c>
      <c r="L189" s="43">
        <v>8.4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2.37</v>
      </c>
      <c r="H190" s="43">
        <v>0.3</v>
      </c>
      <c r="I190" s="43">
        <v>14.5</v>
      </c>
      <c r="J190" s="43">
        <v>70.5</v>
      </c>
      <c r="K190" s="44" t="s">
        <v>69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1.54</v>
      </c>
      <c r="H191" s="43">
        <v>0.28000000000000003</v>
      </c>
      <c r="I191" s="43">
        <v>7.54</v>
      </c>
      <c r="J191" s="43">
        <v>40.200000000000003</v>
      </c>
      <c r="K191" s="44"/>
      <c r="L191" s="43">
        <v>1.6</v>
      </c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L196" si="66">SUM(G185:G195)</f>
        <v>24.939999999999998</v>
      </c>
      <c r="H196" s="19">
        <f t="shared" si="66"/>
        <v>33.35</v>
      </c>
      <c r="I196" s="19">
        <f t="shared" si="66"/>
        <v>97.54</v>
      </c>
      <c r="J196" s="19">
        <f t="shared" si="66"/>
        <v>777.74</v>
      </c>
      <c r="K196" s="25"/>
      <c r="L196" s="19">
        <f t="shared" si="66"/>
        <v>76.800000000000011</v>
      </c>
    </row>
    <row r="197" spans="1:12" ht="15.75" thickBot="1" x14ac:dyDescent="0.25">
      <c r="A197" s="29">
        <f>A175</f>
        <v>2</v>
      </c>
      <c r="B197" s="30">
        <f>B175</f>
        <v>2</v>
      </c>
      <c r="C197" s="52" t="s">
        <v>4</v>
      </c>
      <c r="D197" s="53"/>
      <c r="E197" s="31"/>
      <c r="F197" s="32">
        <f>F184+F196</f>
        <v>1200</v>
      </c>
      <c r="G197" s="32">
        <f t="shared" ref="G197" si="67">G184+G196</f>
        <v>44.739999999999995</v>
      </c>
      <c r="H197" s="32">
        <f t="shared" ref="H197" si="68">H184+H196</f>
        <v>57.05</v>
      </c>
      <c r="I197" s="32">
        <f t="shared" ref="I197" si="69">I184+I196</f>
        <v>199.94</v>
      </c>
      <c r="J197" s="32">
        <f t="shared" ref="J197" si="70">J184+J196</f>
        <v>1427.6399999999999</v>
      </c>
      <c r="K197" s="32"/>
      <c r="L197" s="32"/>
    </row>
    <row r="198" spans="1:12" ht="15" x14ac:dyDescent="0.25">
      <c r="A198" s="20">
        <v>2</v>
      </c>
      <c r="B198" s="21">
        <v>3</v>
      </c>
      <c r="C198" s="22" t="s">
        <v>20</v>
      </c>
      <c r="D198" s="5" t="s">
        <v>21</v>
      </c>
      <c r="E198" s="42" t="s">
        <v>89</v>
      </c>
      <c r="F198" s="43">
        <v>210</v>
      </c>
      <c r="G198" s="43">
        <v>10.44</v>
      </c>
      <c r="H198" s="43">
        <v>8.1199999999999992</v>
      </c>
      <c r="I198" s="43">
        <v>52.4</v>
      </c>
      <c r="J198" s="43">
        <v>322.72000000000003</v>
      </c>
      <c r="K198" s="41">
        <v>297</v>
      </c>
      <c r="L198" s="40">
        <v>22.1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70</v>
      </c>
      <c r="F200" s="43">
        <v>200</v>
      </c>
      <c r="G200" s="43">
        <v>1.5</v>
      </c>
      <c r="H200" s="43">
        <v>1.6</v>
      </c>
      <c r="I200" s="43">
        <v>15.8</v>
      </c>
      <c r="J200" s="43">
        <v>81</v>
      </c>
      <c r="K200" s="44">
        <v>685</v>
      </c>
      <c r="L200" s="43">
        <v>8.5</v>
      </c>
    </row>
    <row r="201" spans="1:12" ht="15" x14ac:dyDescent="0.25">
      <c r="A201" s="23"/>
      <c r="B201" s="15"/>
      <c r="C201" s="11"/>
      <c r="D201" s="7" t="s">
        <v>23</v>
      </c>
      <c r="E201" s="42" t="s">
        <v>42</v>
      </c>
      <c r="F201" s="43">
        <v>20</v>
      </c>
      <c r="G201" s="43">
        <v>1.58</v>
      </c>
      <c r="H201" s="43">
        <v>0.2</v>
      </c>
      <c r="I201" s="43">
        <v>9.66</v>
      </c>
      <c r="J201" s="43">
        <v>47</v>
      </c>
      <c r="K201" s="44" t="s">
        <v>69</v>
      </c>
      <c r="L201" s="43">
        <v>1.6</v>
      </c>
    </row>
    <row r="202" spans="1:12" ht="15" x14ac:dyDescent="0.25">
      <c r="A202" s="23"/>
      <c r="B202" s="15"/>
      <c r="C202" s="11"/>
      <c r="D202" s="7" t="s">
        <v>24</v>
      </c>
      <c r="E202" s="42" t="s">
        <v>54</v>
      </c>
      <c r="F202" s="43">
        <v>100</v>
      </c>
      <c r="G202" s="43">
        <v>0.32</v>
      </c>
      <c r="H202" s="43">
        <v>0.32</v>
      </c>
      <c r="I202" s="43">
        <v>7.9</v>
      </c>
      <c r="J202" s="43">
        <v>41.3</v>
      </c>
      <c r="K202" s="44"/>
      <c r="L202" s="43">
        <v>26</v>
      </c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530</v>
      </c>
      <c r="G207" s="19">
        <f t="shared" ref="G207:L207" si="71">SUM(G198:G206)</f>
        <v>13.84</v>
      </c>
      <c r="H207" s="19">
        <f t="shared" si="71"/>
        <v>10.239999999999998</v>
      </c>
      <c r="I207" s="19">
        <f t="shared" si="71"/>
        <v>85.76</v>
      </c>
      <c r="J207" s="19">
        <f t="shared" si="71"/>
        <v>492.02000000000004</v>
      </c>
      <c r="K207" s="25"/>
      <c r="L207" s="19">
        <f t="shared" si="71"/>
        <v>58.2</v>
      </c>
    </row>
    <row r="208" spans="1:12" ht="15" x14ac:dyDescent="0.25">
      <c r="A208" s="26">
        <f>A198</f>
        <v>2</v>
      </c>
      <c r="B208" s="13">
        <v>3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 t="s">
        <v>67</v>
      </c>
      <c r="F209" s="43">
        <v>210</v>
      </c>
      <c r="G209" s="43">
        <v>2.4</v>
      </c>
      <c r="H209" s="43">
        <v>3.65</v>
      </c>
      <c r="I209" s="43">
        <v>16.8</v>
      </c>
      <c r="J209" s="43">
        <v>100.8</v>
      </c>
      <c r="K209" s="44">
        <v>132</v>
      </c>
      <c r="L209" s="43">
        <v>16.8</v>
      </c>
    </row>
    <row r="210" spans="1:12" ht="15" x14ac:dyDescent="0.25">
      <c r="A210" s="23"/>
      <c r="B210" s="15"/>
      <c r="C210" s="11"/>
      <c r="D210" s="7" t="s">
        <v>28</v>
      </c>
      <c r="E210" s="42" t="s">
        <v>79</v>
      </c>
      <c r="F210" s="43">
        <v>100</v>
      </c>
      <c r="G210" s="43">
        <v>9.1300000000000008</v>
      </c>
      <c r="H210" s="43">
        <v>14.2</v>
      </c>
      <c r="I210" s="43">
        <v>11.32</v>
      </c>
      <c r="J210" s="43">
        <v>209.37</v>
      </c>
      <c r="K210" s="44">
        <v>462</v>
      </c>
      <c r="L210" s="43">
        <v>40.1</v>
      </c>
    </row>
    <row r="211" spans="1:12" ht="15" x14ac:dyDescent="0.25">
      <c r="A211" s="23"/>
      <c r="B211" s="15"/>
      <c r="C211" s="11"/>
      <c r="D211" s="7" t="s">
        <v>29</v>
      </c>
      <c r="E211" s="42" t="s">
        <v>53</v>
      </c>
      <c r="F211" s="43">
        <v>150</v>
      </c>
      <c r="G211" s="43">
        <v>3.1</v>
      </c>
      <c r="H211" s="43">
        <v>5</v>
      </c>
      <c r="I211" s="43">
        <v>16.3</v>
      </c>
      <c r="J211" s="43">
        <v>139.5</v>
      </c>
      <c r="K211" s="44">
        <v>520</v>
      </c>
      <c r="L211" s="43">
        <v>23.4</v>
      </c>
    </row>
    <row r="212" spans="1:12" ht="15" x14ac:dyDescent="0.25">
      <c r="A212" s="23"/>
      <c r="B212" s="15"/>
      <c r="C212" s="11"/>
      <c r="D212" s="7" t="s">
        <v>30</v>
      </c>
      <c r="E212" s="42" t="s">
        <v>48</v>
      </c>
      <c r="F212" s="43">
        <v>200</v>
      </c>
      <c r="G212" s="43">
        <v>0.2</v>
      </c>
      <c r="H212" s="43">
        <v>0.1</v>
      </c>
      <c r="I212" s="43">
        <v>25.4</v>
      </c>
      <c r="J212" s="43">
        <v>99</v>
      </c>
      <c r="K212" s="44">
        <v>631</v>
      </c>
      <c r="L212" s="43">
        <v>10.8</v>
      </c>
    </row>
    <row r="213" spans="1:12" ht="15" x14ac:dyDescent="0.25">
      <c r="A213" s="23"/>
      <c r="B213" s="15"/>
      <c r="C213" s="11"/>
      <c r="D213" s="7" t="s">
        <v>31</v>
      </c>
      <c r="E213" s="42" t="s">
        <v>42</v>
      </c>
      <c r="F213" s="43">
        <v>50</v>
      </c>
      <c r="G213" s="43">
        <v>4</v>
      </c>
      <c r="H213" s="43">
        <v>0.5</v>
      </c>
      <c r="I213" s="43">
        <v>24.2</v>
      </c>
      <c r="J213" s="43">
        <v>118</v>
      </c>
      <c r="K213" s="44" t="s">
        <v>69</v>
      </c>
      <c r="L213" s="43">
        <v>4</v>
      </c>
    </row>
    <row r="214" spans="1:12" ht="15" x14ac:dyDescent="0.25">
      <c r="A214" s="23"/>
      <c r="B214" s="15"/>
      <c r="C214" s="11"/>
      <c r="D214" s="7" t="s">
        <v>32</v>
      </c>
      <c r="E214" s="42" t="s">
        <v>43</v>
      </c>
      <c r="F214" s="43">
        <v>20</v>
      </c>
      <c r="G214" s="43">
        <v>1.54</v>
      </c>
      <c r="H214" s="43">
        <v>0.28000000000000003</v>
      </c>
      <c r="I214" s="43">
        <v>7.54</v>
      </c>
      <c r="J214" s="43">
        <v>40.200000000000003</v>
      </c>
      <c r="K214" s="44" t="s">
        <v>69</v>
      </c>
      <c r="L214" s="43">
        <v>1.6</v>
      </c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730</v>
      </c>
      <c r="G220" s="19">
        <f t="shared" ref="G220:L220" si="72">SUM(G208:G219)</f>
        <v>20.369999999999997</v>
      </c>
      <c r="H220" s="19">
        <f t="shared" si="72"/>
        <v>23.73</v>
      </c>
      <c r="I220" s="19">
        <f t="shared" si="72"/>
        <v>101.56</v>
      </c>
      <c r="J220" s="19">
        <f t="shared" si="72"/>
        <v>706.87000000000012</v>
      </c>
      <c r="K220" s="25"/>
      <c r="L220" s="19">
        <f t="shared" si="72"/>
        <v>96.7</v>
      </c>
    </row>
    <row r="221" spans="1:12" ht="15.75" thickBot="1" x14ac:dyDescent="0.25">
      <c r="A221" s="29">
        <f>A198</f>
        <v>2</v>
      </c>
      <c r="B221" s="30">
        <f>B198</f>
        <v>3</v>
      </c>
      <c r="C221" s="52" t="s">
        <v>4</v>
      </c>
      <c r="D221" s="53"/>
      <c r="E221" s="31"/>
      <c r="F221" s="32">
        <f>F207+F220</f>
        <v>1260</v>
      </c>
      <c r="G221" s="32">
        <f t="shared" ref="G221" si="73">G207+G220</f>
        <v>34.209999999999994</v>
      </c>
      <c r="H221" s="32">
        <f t="shared" ref="H221" si="74">H207+H220</f>
        <v>33.97</v>
      </c>
      <c r="I221" s="32">
        <f t="shared" ref="I221" si="75">I207+I220</f>
        <v>187.32</v>
      </c>
      <c r="J221" s="32">
        <f t="shared" ref="J221" si="76">J207+J220</f>
        <v>1198.8900000000001</v>
      </c>
      <c r="K221" s="32"/>
      <c r="L221" s="32"/>
    </row>
    <row r="222" spans="1:12" ht="15" x14ac:dyDescent="0.25">
      <c r="A222" s="20">
        <v>2</v>
      </c>
      <c r="B222" s="21">
        <v>4</v>
      </c>
      <c r="C222" s="22" t="s">
        <v>20</v>
      </c>
      <c r="D222" s="5" t="s">
        <v>21</v>
      </c>
      <c r="E222" s="42" t="s">
        <v>82</v>
      </c>
      <c r="F222" s="43">
        <v>230</v>
      </c>
      <c r="G222" s="43">
        <v>8.4</v>
      </c>
      <c r="H222" s="43">
        <v>10.3</v>
      </c>
      <c r="I222" s="43">
        <v>38.799999999999997</v>
      </c>
      <c r="J222" s="43">
        <v>282</v>
      </c>
      <c r="K222" s="41">
        <v>311</v>
      </c>
      <c r="L222" s="40">
        <v>30.7</v>
      </c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42" t="s">
        <v>83</v>
      </c>
      <c r="F224" s="43">
        <v>200</v>
      </c>
      <c r="G224" s="43">
        <v>0.2</v>
      </c>
      <c r="H224" s="43">
        <v>0.1</v>
      </c>
      <c r="I224" s="43">
        <v>13.9</v>
      </c>
      <c r="J224" s="43">
        <v>55</v>
      </c>
      <c r="K224" s="44">
        <v>686</v>
      </c>
      <c r="L224" s="43">
        <v>6.3</v>
      </c>
    </row>
    <row r="225" spans="1:12" ht="15" x14ac:dyDescent="0.25">
      <c r="A225" s="23"/>
      <c r="B225" s="15"/>
      <c r="C225" s="11"/>
      <c r="D225" s="7" t="s">
        <v>23</v>
      </c>
      <c r="E225" s="42" t="s">
        <v>42</v>
      </c>
      <c r="F225" s="43">
        <v>35</v>
      </c>
      <c r="G225" s="43">
        <v>2.77</v>
      </c>
      <c r="H225" s="43">
        <v>0.35</v>
      </c>
      <c r="I225" s="43">
        <v>16.899999999999999</v>
      </c>
      <c r="J225" s="43">
        <v>82.3</v>
      </c>
      <c r="K225" s="44" t="s">
        <v>69</v>
      </c>
      <c r="L225" s="43">
        <v>2.8</v>
      </c>
    </row>
    <row r="226" spans="1:12" ht="15" x14ac:dyDescent="0.2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 t="s">
        <v>44</v>
      </c>
      <c r="F229" s="43">
        <v>20</v>
      </c>
      <c r="G229" s="43">
        <v>0.6</v>
      </c>
      <c r="H229" s="43">
        <v>2.4</v>
      </c>
      <c r="I229" s="43">
        <v>8.8000000000000007</v>
      </c>
      <c r="J229" s="43">
        <v>58.9</v>
      </c>
      <c r="K229" s="44" t="s">
        <v>69</v>
      </c>
      <c r="L229" s="43">
        <v>10</v>
      </c>
    </row>
    <row r="230" spans="1:12" ht="15" x14ac:dyDescent="0.25">
      <c r="A230" s="23"/>
      <c r="B230" s="15"/>
      <c r="C230" s="11"/>
      <c r="D230" s="6"/>
      <c r="E230" s="42" t="s">
        <v>76</v>
      </c>
      <c r="F230" s="43">
        <v>15</v>
      </c>
      <c r="G230" s="43">
        <v>4.0999999999999996</v>
      </c>
      <c r="H230" s="43">
        <v>4.0999999999999996</v>
      </c>
      <c r="I230" s="43">
        <v>0</v>
      </c>
      <c r="J230" s="43">
        <v>52.5</v>
      </c>
      <c r="K230" s="44" t="s">
        <v>69</v>
      </c>
      <c r="L230" s="43">
        <v>16.8</v>
      </c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500</v>
      </c>
      <c r="G231" s="19">
        <f t="shared" ref="G231:L231" si="77">SUM(G222:G230)</f>
        <v>16.07</v>
      </c>
      <c r="H231" s="19">
        <f t="shared" si="77"/>
        <v>17.25</v>
      </c>
      <c r="I231" s="19">
        <f t="shared" si="77"/>
        <v>78.399999999999991</v>
      </c>
      <c r="J231" s="19">
        <f t="shared" si="77"/>
        <v>530.70000000000005</v>
      </c>
      <c r="K231" s="25"/>
      <c r="L231" s="19">
        <f t="shared" si="77"/>
        <v>66.599999999999994</v>
      </c>
    </row>
    <row r="232" spans="1:12" ht="15" x14ac:dyDescent="0.25">
      <c r="A232" s="26">
        <f>A222</f>
        <v>2</v>
      </c>
      <c r="B232" s="13">
        <f>B222</f>
        <v>4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 t="s">
        <v>27</v>
      </c>
      <c r="E233" s="42" t="s">
        <v>62</v>
      </c>
      <c r="F233" s="43">
        <v>210</v>
      </c>
      <c r="G233" s="43">
        <v>2.2000000000000002</v>
      </c>
      <c r="H233" s="43">
        <v>6.16</v>
      </c>
      <c r="I233" s="43">
        <v>11.28</v>
      </c>
      <c r="J233" s="43">
        <v>110.6</v>
      </c>
      <c r="K233" s="44">
        <v>110</v>
      </c>
      <c r="L233" s="43">
        <v>13.5</v>
      </c>
    </row>
    <row r="234" spans="1:12" ht="15" x14ac:dyDescent="0.25">
      <c r="A234" s="23"/>
      <c r="B234" s="15"/>
      <c r="C234" s="11"/>
      <c r="D234" s="7" t="s">
        <v>28</v>
      </c>
      <c r="E234" s="42" t="s">
        <v>99</v>
      </c>
      <c r="F234" s="43">
        <v>100</v>
      </c>
      <c r="G234" s="43">
        <v>20.2</v>
      </c>
      <c r="H234" s="43">
        <v>24.9</v>
      </c>
      <c r="I234" s="43">
        <v>12.8</v>
      </c>
      <c r="J234" s="43">
        <v>357</v>
      </c>
      <c r="K234" s="44">
        <v>205</v>
      </c>
      <c r="L234" s="43">
        <v>49</v>
      </c>
    </row>
    <row r="235" spans="1:12" ht="15" x14ac:dyDescent="0.25">
      <c r="A235" s="23"/>
      <c r="B235" s="15"/>
      <c r="C235" s="11"/>
      <c r="D235" s="7" t="s">
        <v>29</v>
      </c>
      <c r="E235" s="42" t="s">
        <v>84</v>
      </c>
      <c r="F235" s="43">
        <v>150</v>
      </c>
      <c r="G235" s="43">
        <v>3.45</v>
      </c>
      <c r="H235" s="43">
        <v>4.43</v>
      </c>
      <c r="I235" s="43">
        <v>35.299999999999997</v>
      </c>
      <c r="J235" s="43">
        <v>184.5</v>
      </c>
      <c r="K235" s="44">
        <v>297</v>
      </c>
      <c r="L235" s="43">
        <v>20.6</v>
      </c>
    </row>
    <row r="236" spans="1:12" ht="15" x14ac:dyDescent="0.25">
      <c r="A236" s="23"/>
      <c r="B236" s="15"/>
      <c r="C236" s="11"/>
      <c r="D236" s="7" t="s">
        <v>30</v>
      </c>
      <c r="E236" s="42" t="s">
        <v>57</v>
      </c>
      <c r="F236" s="43">
        <v>200</v>
      </c>
      <c r="G236" s="43">
        <v>0.1</v>
      </c>
      <c r="H236" s="43">
        <v>0</v>
      </c>
      <c r="I236" s="43">
        <v>22.5</v>
      </c>
      <c r="J236" s="43">
        <v>86</v>
      </c>
      <c r="K236" s="44">
        <v>699</v>
      </c>
      <c r="L236" s="43">
        <v>9.6</v>
      </c>
    </row>
    <row r="237" spans="1:12" ht="15" x14ac:dyDescent="0.25">
      <c r="A237" s="23"/>
      <c r="B237" s="15"/>
      <c r="C237" s="11"/>
      <c r="D237" s="7" t="s">
        <v>31</v>
      </c>
      <c r="E237" s="42" t="s">
        <v>42</v>
      </c>
      <c r="F237" s="43">
        <v>20</v>
      </c>
      <c r="G237" s="43">
        <v>1.58</v>
      </c>
      <c r="H237" s="43">
        <v>0.2</v>
      </c>
      <c r="I237" s="43">
        <v>9.66</v>
      </c>
      <c r="J237" s="43">
        <v>47</v>
      </c>
      <c r="K237" s="44" t="s">
        <v>69</v>
      </c>
      <c r="L237" s="43">
        <v>1.6</v>
      </c>
    </row>
    <row r="238" spans="1:12" ht="15" x14ac:dyDescent="0.25">
      <c r="A238" s="23"/>
      <c r="B238" s="15"/>
      <c r="C238" s="11"/>
      <c r="D238" s="7" t="s">
        <v>32</v>
      </c>
      <c r="E238" s="42" t="s">
        <v>43</v>
      </c>
      <c r="F238" s="43">
        <v>20</v>
      </c>
      <c r="G238" s="43">
        <v>1.54</v>
      </c>
      <c r="H238" s="43">
        <v>0.28000000000000003</v>
      </c>
      <c r="I238" s="43">
        <v>7.54</v>
      </c>
      <c r="J238" s="43">
        <v>40.200000000000003</v>
      </c>
      <c r="K238" s="44" t="s">
        <v>69</v>
      </c>
      <c r="L238" s="43">
        <v>1.6</v>
      </c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700</v>
      </c>
      <c r="G243" s="19">
        <f t="shared" ref="G243:L243" si="78">SUM(G232:G242)</f>
        <v>29.07</v>
      </c>
      <c r="H243" s="19">
        <f t="shared" si="78"/>
        <v>35.97</v>
      </c>
      <c r="I243" s="19">
        <f t="shared" si="78"/>
        <v>99.08</v>
      </c>
      <c r="J243" s="19">
        <f t="shared" si="78"/>
        <v>825.30000000000007</v>
      </c>
      <c r="K243" s="25"/>
      <c r="L243" s="19">
        <f t="shared" si="78"/>
        <v>95.899999999999977</v>
      </c>
    </row>
    <row r="244" spans="1:12" ht="15.75" thickBot="1" x14ac:dyDescent="0.25">
      <c r="A244" s="29">
        <f>A222</f>
        <v>2</v>
      </c>
      <c r="B244" s="30">
        <f>B222</f>
        <v>4</v>
      </c>
      <c r="C244" s="52" t="s">
        <v>4</v>
      </c>
      <c r="D244" s="53"/>
      <c r="E244" s="31"/>
      <c r="F244" s="32">
        <f>F231+F243</f>
        <v>1200</v>
      </c>
      <c r="G244" s="32">
        <f t="shared" ref="G244" si="79">G231+G243</f>
        <v>45.14</v>
      </c>
      <c r="H244" s="32">
        <f t="shared" ref="H244" si="80">H231+H243</f>
        <v>53.22</v>
      </c>
      <c r="I244" s="32">
        <f t="shared" ref="I244" si="81">I231+I243</f>
        <v>177.48</v>
      </c>
      <c r="J244" s="32">
        <f t="shared" ref="J244" si="82">J231+J243</f>
        <v>1356</v>
      </c>
      <c r="K244" s="32"/>
      <c r="L244" s="32"/>
    </row>
    <row r="245" spans="1:12" ht="15" x14ac:dyDescent="0.25">
      <c r="A245" s="20">
        <v>2</v>
      </c>
      <c r="B245" s="21">
        <v>5</v>
      </c>
      <c r="C245" s="22" t="s">
        <v>20</v>
      </c>
      <c r="D245" s="5" t="s">
        <v>21</v>
      </c>
      <c r="E245" s="42" t="s">
        <v>87</v>
      </c>
      <c r="F245" s="43">
        <v>220</v>
      </c>
      <c r="G245" s="43">
        <v>9.6999999999999993</v>
      </c>
      <c r="H245" s="43">
        <v>5.9</v>
      </c>
      <c r="I245" s="43">
        <v>57.3</v>
      </c>
      <c r="J245" s="43">
        <v>322</v>
      </c>
      <c r="K245" s="41">
        <v>253</v>
      </c>
      <c r="L245" s="40">
        <v>46.5</v>
      </c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 t="s">
        <v>46</v>
      </c>
      <c r="F247" s="43">
        <v>200</v>
      </c>
      <c r="G247" s="43">
        <v>0.2</v>
      </c>
      <c r="H247" s="43">
        <v>0</v>
      </c>
      <c r="I247" s="43">
        <v>13.7</v>
      </c>
      <c r="J247" s="43">
        <v>53</v>
      </c>
      <c r="K247" s="44">
        <v>685</v>
      </c>
      <c r="L247" s="43">
        <v>4</v>
      </c>
    </row>
    <row r="248" spans="1:12" ht="15" x14ac:dyDescent="0.25">
      <c r="A248" s="23"/>
      <c r="B248" s="15"/>
      <c r="C248" s="11"/>
      <c r="D248" s="7" t="s">
        <v>23</v>
      </c>
      <c r="E248" s="42" t="s">
        <v>42</v>
      </c>
      <c r="F248" s="43">
        <v>25</v>
      </c>
      <c r="G248" s="43">
        <v>1.98</v>
      </c>
      <c r="H248" s="43">
        <v>0.25</v>
      </c>
      <c r="I248" s="43">
        <v>12.1</v>
      </c>
      <c r="J248" s="43">
        <v>58.8</v>
      </c>
      <c r="K248" s="44" t="s">
        <v>69</v>
      </c>
      <c r="L248" s="43">
        <v>2</v>
      </c>
    </row>
    <row r="249" spans="1:12" ht="15" x14ac:dyDescent="0.25">
      <c r="A249" s="23"/>
      <c r="B249" s="15"/>
      <c r="C249" s="11"/>
      <c r="D249" s="7" t="s">
        <v>24</v>
      </c>
      <c r="E249" s="42" t="s">
        <v>54</v>
      </c>
      <c r="F249" s="43">
        <v>100</v>
      </c>
      <c r="G249" s="43">
        <v>0.6</v>
      </c>
      <c r="H249" s="43">
        <v>0.1</v>
      </c>
      <c r="I249" s="43">
        <v>5.3</v>
      </c>
      <c r="J249" s="43">
        <v>47</v>
      </c>
      <c r="K249" s="44"/>
      <c r="L249" s="43">
        <v>20</v>
      </c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545</v>
      </c>
      <c r="G254" s="19">
        <f>SUM(G245:G253)</f>
        <v>12.479999999999999</v>
      </c>
      <c r="H254" s="19">
        <f>SUM(H245:H253)</f>
        <v>6.25</v>
      </c>
      <c r="I254" s="19">
        <f>SUM(I245:I253)</f>
        <v>88.399999999999991</v>
      </c>
      <c r="J254" s="19">
        <f>SUM(J245:J253)</f>
        <v>480.8</v>
      </c>
      <c r="K254" s="25"/>
      <c r="L254" s="19">
        <f>SUM(L245:L253)</f>
        <v>72.5</v>
      </c>
    </row>
    <row r="255" spans="1:12" ht="15" x14ac:dyDescent="0.25">
      <c r="A255" s="26">
        <v>2</v>
      </c>
      <c r="B255" s="13">
        <f>B245</f>
        <v>5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27</v>
      </c>
      <c r="E256" s="42" t="s">
        <v>60</v>
      </c>
      <c r="F256" s="43">
        <v>200</v>
      </c>
      <c r="G256" s="43">
        <v>2.16</v>
      </c>
      <c r="H256" s="43">
        <v>2.08</v>
      </c>
      <c r="I256" s="43">
        <v>15.44</v>
      </c>
      <c r="J256" s="43">
        <v>90.4</v>
      </c>
      <c r="K256" s="44">
        <v>138</v>
      </c>
      <c r="L256" s="43">
        <v>9.1</v>
      </c>
    </row>
    <row r="257" spans="1:12" ht="15" x14ac:dyDescent="0.25">
      <c r="A257" s="23"/>
      <c r="B257" s="15"/>
      <c r="C257" s="11"/>
      <c r="D257" s="7" t="s">
        <v>28</v>
      </c>
      <c r="E257" s="42" t="s">
        <v>65</v>
      </c>
      <c r="F257" s="43">
        <v>100</v>
      </c>
      <c r="G257" s="43">
        <v>17.899999999999999</v>
      </c>
      <c r="H257" s="43">
        <v>13.6</v>
      </c>
      <c r="I257" s="43">
        <v>15.5</v>
      </c>
      <c r="J257" s="43">
        <v>258</v>
      </c>
      <c r="K257" s="44">
        <v>437</v>
      </c>
      <c r="L257" s="43">
        <v>44.4</v>
      </c>
    </row>
    <row r="258" spans="1:12" ht="15" x14ac:dyDescent="0.25">
      <c r="A258" s="23"/>
      <c r="B258" s="15"/>
      <c r="C258" s="11"/>
      <c r="D258" s="7" t="s">
        <v>29</v>
      </c>
      <c r="E258" s="42" t="s">
        <v>100</v>
      </c>
      <c r="F258" s="43">
        <v>150</v>
      </c>
      <c r="G258" s="43">
        <v>4.2</v>
      </c>
      <c r="H258" s="43">
        <v>4.4000000000000004</v>
      </c>
      <c r="I258" s="43">
        <v>26.9</v>
      </c>
      <c r="J258" s="43">
        <v>167.3</v>
      </c>
      <c r="K258" s="44">
        <v>297</v>
      </c>
      <c r="L258" s="43">
        <v>14.2</v>
      </c>
    </row>
    <row r="259" spans="1:12" ht="15" x14ac:dyDescent="0.25">
      <c r="A259" s="23"/>
      <c r="B259" s="15"/>
      <c r="C259" s="11"/>
      <c r="D259" s="7" t="s">
        <v>30</v>
      </c>
      <c r="E259" s="42" t="s">
        <v>101</v>
      </c>
      <c r="F259" s="43">
        <v>200</v>
      </c>
      <c r="G259" s="43">
        <v>0</v>
      </c>
      <c r="H259" s="43">
        <v>0</v>
      </c>
      <c r="I259" s="43">
        <v>10</v>
      </c>
      <c r="J259" s="43">
        <v>119</v>
      </c>
      <c r="K259" s="44">
        <v>648</v>
      </c>
      <c r="L259" s="43">
        <v>10.4</v>
      </c>
    </row>
    <row r="260" spans="1:12" ht="15" x14ac:dyDescent="0.25">
      <c r="A260" s="23"/>
      <c r="B260" s="15"/>
      <c r="C260" s="11"/>
      <c r="D260" s="7" t="s">
        <v>31</v>
      </c>
      <c r="E260" s="42" t="s">
        <v>42</v>
      </c>
      <c r="F260" s="43">
        <v>30</v>
      </c>
      <c r="G260" s="43">
        <v>2.37</v>
      </c>
      <c r="H260" s="43">
        <v>0.3</v>
      </c>
      <c r="I260" s="43">
        <v>14.5</v>
      </c>
      <c r="J260" s="43">
        <v>70.5</v>
      </c>
      <c r="K260" s="44" t="s">
        <v>69</v>
      </c>
      <c r="L260" s="43">
        <v>2.4</v>
      </c>
    </row>
    <row r="261" spans="1:12" ht="15" x14ac:dyDescent="0.25">
      <c r="A261" s="23"/>
      <c r="B261" s="15"/>
      <c r="C261" s="11"/>
      <c r="D261" s="7" t="s">
        <v>32</v>
      </c>
      <c r="E261" s="42" t="s">
        <v>43</v>
      </c>
      <c r="F261" s="43">
        <v>30</v>
      </c>
      <c r="G261" s="43">
        <v>2.31</v>
      </c>
      <c r="H261" s="43">
        <v>0.42</v>
      </c>
      <c r="I261" s="43">
        <v>11.3</v>
      </c>
      <c r="J261" s="43">
        <v>60.3</v>
      </c>
      <c r="K261" s="44" t="s">
        <v>69</v>
      </c>
      <c r="L261" s="43">
        <v>2.4</v>
      </c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710</v>
      </c>
      <c r="G267" s="19">
        <f t="shared" ref="G267:J267" si="83">SUM(G255:G266)</f>
        <v>28.939999999999998</v>
      </c>
      <c r="H267" s="19">
        <f t="shared" si="83"/>
        <v>20.8</v>
      </c>
      <c r="I267" s="19">
        <f t="shared" si="83"/>
        <v>93.64</v>
      </c>
      <c r="J267" s="19">
        <f t="shared" si="83"/>
        <v>765.5</v>
      </c>
      <c r="K267" s="25"/>
      <c r="L267" s="19">
        <f t="shared" ref="L267" si="84">SUM(L255:L266)</f>
        <v>82.90000000000002</v>
      </c>
    </row>
    <row r="268" spans="1:12" ht="15.75" thickBot="1" x14ac:dyDescent="0.25">
      <c r="A268" s="29">
        <f>A245</f>
        <v>2</v>
      </c>
      <c r="B268" s="30">
        <f>B245</f>
        <v>5</v>
      </c>
      <c r="C268" s="52" t="s">
        <v>4</v>
      </c>
      <c r="D268" s="53"/>
      <c r="E268" s="31"/>
      <c r="F268" s="32">
        <f>F254+F267</f>
        <v>1255</v>
      </c>
      <c r="G268" s="32">
        <f t="shared" ref="G268:J268" si="85">G254+G267</f>
        <v>41.419999999999995</v>
      </c>
      <c r="H268" s="32">
        <f t="shared" si="85"/>
        <v>27.05</v>
      </c>
      <c r="I268" s="32">
        <f t="shared" si="85"/>
        <v>182.04</v>
      </c>
      <c r="J268" s="32">
        <f t="shared" si="85"/>
        <v>1246.3</v>
      </c>
      <c r="K268" s="32"/>
      <c r="L268" s="32">
        <f t="shared" ref="L268" si="86">L254+L267</f>
        <v>155.40000000000003</v>
      </c>
    </row>
    <row r="269" spans="1:12" ht="15" x14ac:dyDescent="0.25">
      <c r="A269" s="14">
        <v>2</v>
      </c>
      <c r="B269" s="15">
        <v>6</v>
      </c>
      <c r="C269" s="22" t="s">
        <v>20</v>
      </c>
      <c r="D269" s="5" t="s">
        <v>21</v>
      </c>
      <c r="E269" s="42" t="s">
        <v>58</v>
      </c>
      <c r="F269" s="43">
        <v>200</v>
      </c>
      <c r="G269" s="43">
        <v>16.2</v>
      </c>
      <c r="H269" s="43">
        <v>15.8</v>
      </c>
      <c r="I269" s="43">
        <v>36.200000000000003</v>
      </c>
      <c r="J269" s="43">
        <v>358</v>
      </c>
      <c r="K269" s="41">
        <v>492</v>
      </c>
      <c r="L269" s="40">
        <v>46.1</v>
      </c>
    </row>
    <row r="270" spans="1:12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42" t="s">
        <v>46</v>
      </c>
      <c r="F271" s="43">
        <v>200</v>
      </c>
      <c r="G271" s="43">
        <v>0.2</v>
      </c>
      <c r="H271" s="43" t="s">
        <v>63</v>
      </c>
      <c r="I271" s="43">
        <v>13.7</v>
      </c>
      <c r="J271" s="43">
        <v>53</v>
      </c>
      <c r="K271" s="44">
        <v>685</v>
      </c>
      <c r="L271" s="43">
        <v>4</v>
      </c>
    </row>
    <row r="272" spans="1:12" ht="15" x14ac:dyDescent="0.25">
      <c r="A272" s="14"/>
      <c r="B272" s="15"/>
      <c r="C272" s="11"/>
      <c r="D272" s="7" t="s">
        <v>23</v>
      </c>
      <c r="E272" s="42" t="s">
        <v>42</v>
      </c>
      <c r="F272" s="43">
        <v>50</v>
      </c>
      <c r="G272" s="43">
        <v>4</v>
      </c>
      <c r="H272" s="43">
        <v>0.5</v>
      </c>
      <c r="I272" s="43">
        <v>24.2</v>
      </c>
      <c r="J272" s="43">
        <v>118</v>
      </c>
      <c r="K272" s="44" t="s">
        <v>69</v>
      </c>
      <c r="L272" s="43">
        <v>4</v>
      </c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 t="s">
        <v>44</v>
      </c>
      <c r="F277" s="43">
        <v>50</v>
      </c>
      <c r="G277" s="43">
        <v>2.1</v>
      </c>
      <c r="H277" s="43">
        <v>5.5</v>
      </c>
      <c r="I277" s="43">
        <v>10.199999999999999</v>
      </c>
      <c r="J277" s="43">
        <v>99.8</v>
      </c>
      <c r="K277" s="44" t="s">
        <v>69</v>
      </c>
      <c r="L277" s="43">
        <v>20</v>
      </c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L279" si="87">SUM(G269:G278)</f>
        <v>22.5</v>
      </c>
      <c r="H279" s="19">
        <f t="shared" si="87"/>
        <v>21.8</v>
      </c>
      <c r="I279" s="19">
        <f t="shared" si="87"/>
        <v>84.300000000000011</v>
      </c>
      <c r="J279" s="19">
        <f t="shared" si="87"/>
        <v>628.79999999999995</v>
      </c>
      <c r="K279" s="25"/>
      <c r="L279" s="19">
        <f t="shared" si="87"/>
        <v>74.099999999999994</v>
      </c>
    </row>
    <row r="280" spans="1:12" ht="15" x14ac:dyDescent="0.25">
      <c r="A280" s="13">
        <v>2</v>
      </c>
      <c r="B280" s="13">
        <f>B269</f>
        <v>6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 t="s">
        <v>27</v>
      </c>
      <c r="E281" s="42" t="s">
        <v>66</v>
      </c>
      <c r="F281" s="43">
        <v>200</v>
      </c>
      <c r="G281" s="43">
        <v>5.36</v>
      </c>
      <c r="H281" s="43">
        <v>3.36</v>
      </c>
      <c r="I281" s="43">
        <v>15.6</v>
      </c>
      <c r="J281" s="43">
        <v>115.2</v>
      </c>
      <c r="K281" s="44">
        <v>139</v>
      </c>
      <c r="L281" s="43">
        <v>8.9</v>
      </c>
    </row>
    <row r="282" spans="1:12" ht="15" x14ac:dyDescent="0.25">
      <c r="A282" s="14"/>
      <c r="B282" s="15"/>
      <c r="C282" s="11"/>
      <c r="D282" s="7" t="s">
        <v>28</v>
      </c>
      <c r="E282" s="42" t="s">
        <v>79</v>
      </c>
      <c r="F282" s="43">
        <v>100</v>
      </c>
      <c r="G282" s="43">
        <v>9.1300000000000008</v>
      </c>
      <c r="H282" s="43">
        <v>14.12</v>
      </c>
      <c r="I282" s="43">
        <v>11.32</v>
      </c>
      <c r="J282" s="43">
        <v>209.37</v>
      </c>
      <c r="K282" s="44">
        <v>462</v>
      </c>
      <c r="L282" s="43">
        <v>40.1</v>
      </c>
    </row>
    <row r="283" spans="1:12" ht="15" x14ac:dyDescent="0.25">
      <c r="A283" s="14"/>
      <c r="B283" s="15"/>
      <c r="C283" s="11"/>
      <c r="D283" s="7" t="s">
        <v>29</v>
      </c>
      <c r="E283" s="42" t="s">
        <v>56</v>
      </c>
      <c r="F283" s="43">
        <v>150</v>
      </c>
      <c r="G283" s="43">
        <v>5.5</v>
      </c>
      <c r="H283" s="43">
        <v>4.2</v>
      </c>
      <c r="I283" s="43">
        <v>33.369999999999997</v>
      </c>
      <c r="J283" s="43">
        <v>196.5</v>
      </c>
      <c r="K283" s="44">
        <v>516</v>
      </c>
      <c r="L283" s="43">
        <v>12.9</v>
      </c>
    </row>
    <row r="284" spans="1:12" ht="15" x14ac:dyDescent="0.25">
      <c r="A284" s="14"/>
      <c r="B284" s="15"/>
      <c r="C284" s="11"/>
      <c r="D284" s="7" t="s">
        <v>30</v>
      </c>
      <c r="E284" s="42" t="s">
        <v>48</v>
      </c>
      <c r="F284" s="43">
        <v>200</v>
      </c>
      <c r="G284" s="43">
        <v>0.2</v>
      </c>
      <c r="H284" s="43">
        <v>0.1</v>
      </c>
      <c r="I284" s="43">
        <v>25.4</v>
      </c>
      <c r="J284" s="43">
        <v>99</v>
      </c>
      <c r="K284" s="44">
        <v>631</v>
      </c>
      <c r="L284" s="43">
        <v>10.3</v>
      </c>
    </row>
    <row r="285" spans="1:12" ht="15" x14ac:dyDescent="0.25">
      <c r="A285" s="14"/>
      <c r="B285" s="15"/>
      <c r="C285" s="11"/>
      <c r="D285" s="7" t="s">
        <v>31</v>
      </c>
      <c r="E285" s="42" t="s">
        <v>42</v>
      </c>
      <c r="F285" s="43">
        <v>30</v>
      </c>
      <c r="G285" s="43">
        <v>2.37</v>
      </c>
      <c r="H285" s="43">
        <v>0.3</v>
      </c>
      <c r="I285" s="43">
        <v>14.5</v>
      </c>
      <c r="J285" s="43">
        <v>70.5</v>
      </c>
      <c r="K285" s="44" t="s">
        <v>69</v>
      </c>
      <c r="L285" s="43">
        <v>2.4</v>
      </c>
    </row>
    <row r="286" spans="1:12" ht="15" x14ac:dyDescent="0.25">
      <c r="A286" s="14"/>
      <c r="B286" s="15"/>
      <c r="C286" s="11"/>
      <c r="D286" s="7" t="s">
        <v>32</v>
      </c>
      <c r="E286" s="42" t="s">
        <v>43</v>
      </c>
      <c r="F286" s="43">
        <v>20</v>
      </c>
      <c r="G286" s="43">
        <v>1.54</v>
      </c>
      <c r="H286" s="43">
        <v>0.28000000000000003</v>
      </c>
      <c r="I286" s="43">
        <v>7.54</v>
      </c>
      <c r="J286" s="43">
        <v>40.200000000000003</v>
      </c>
      <c r="K286" s="44" t="s">
        <v>69</v>
      </c>
      <c r="L286" s="43">
        <v>1.6</v>
      </c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700</v>
      </c>
      <c r="G292" s="19">
        <f t="shared" ref="G292:J292" si="88">SUM(G280:G291)</f>
        <v>24.1</v>
      </c>
      <c r="H292" s="19">
        <f t="shared" si="88"/>
        <v>22.360000000000003</v>
      </c>
      <c r="I292" s="19">
        <f t="shared" si="88"/>
        <v>107.73</v>
      </c>
      <c r="J292" s="19">
        <f t="shared" si="88"/>
        <v>730.77</v>
      </c>
      <c r="K292" s="25"/>
      <c r="L292" s="19">
        <f t="shared" ref="L292" si="89">SUM(L280:L291)</f>
        <v>76.2</v>
      </c>
    </row>
    <row r="293" spans="1:12" ht="15.75" thickBot="1" x14ac:dyDescent="0.25">
      <c r="A293" s="33">
        <f>A269</f>
        <v>2</v>
      </c>
      <c r="B293" s="33">
        <f>B269</f>
        <v>6</v>
      </c>
      <c r="C293" s="52" t="s">
        <v>4</v>
      </c>
      <c r="D293" s="53"/>
      <c r="E293" s="31"/>
      <c r="F293" s="32">
        <f>F279+F292</f>
        <v>1200</v>
      </c>
      <c r="G293" s="32">
        <f t="shared" ref="G293:J293" si="90">G279+G292</f>
        <v>46.6</v>
      </c>
      <c r="H293" s="32">
        <f t="shared" si="90"/>
        <v>44.160000000000004</v>
      </c>
      <c r="I293" s="32">
        <f t="shared" si="90"/>
        <v>192.03000000000003</v>
      </c>
      <c r="J293" s="32">
        <f t="shared" si="90"/>
        <v>1359.57</v>
      </c>
      <c r="K293" s="32"/>
      <c r="L293" s="32">
        <f t="shared" ref="L293" si="91">L279+L292</f>
        <v>150.30000000000001</v>
      </c>
    </row>
    <row r="294" spans="1:12" ht="15" x14ac:dyDescent="0.25">
      <c r="A294" s="20"/>
      <c r="B294" s="21"/>
      <c r="C294" s="22" t="s">
        <v>20</v>
      </c>
      <c r="D294" s="5" t="s">
        <v>21</v>
      </c>
      <c r="E294" s="42"/>
      <c r="F294" s="43"/>
      <c r="G294" s="43"/>
      <c r="H294" s="43"/>
      <c r="I294" s="43"/>
      <c r="J294" s="43"/>
      <c r="K294" s="41"/>
      <c r="L294" s="40"/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92">SUM(G294:G302)</f>
        <v>0</v>
      </c>
      <c r="H303" s="19">
        <f t="shared" si="92"/>
        <v>0</v>
      </c>
      <c r="I303" s="19">
        <f t="shared" si="92"/>
        <v>0</v>
      </c>
      <c r="J303" s="19">
        <f t="shared" si="92"/>
        <v>0</v>
      </c>
      <c r="K303" s="25"/>
      <c r="L303" s="19">
        <f t="shared" ref="L303" si="93">SUM(L294:L302)</f>
        <v>0</v>
      </c>
    </row>
    <row r="304" spans="1:12" ht="15" x14ac:dyDescent="0.25">
      <c r="A304" s="26"/>
      <c r="B304" s="13">
        <f>B294</f>
        <v>0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94">SUM(G304:G315)</f>
        <v>0</v>
      </c>
      <c r="H316" s="19">
        <f t="shared" si="94"/>
        <v>0</v>
      </c>
      <c r="I316" s="19">
        <f t="shared" si="94"/>
        <v>0</v>
      </c>
      <c r="J316" s="19">
        <f t="shared" si="94"/>
        <v>0</v>
      </c>
      <c r="K316" s="25"/>
      <c r="L316" s="19">
        <f t="shared" ref="L316" si="95">SUM(L304:L315)</f>
        <v>0</v>
      </c>
    </row>
    <row r="317" spans="1:12" ht="15.75" thickBot="1" x14ac:dyDescent="0.25">
      <c r="A317" s="29">
        <f>A294</f>
        <v>0</v>
      </c>
      <c r="B317" s="30">
        <f>B294</f>
        <v>0</v>
      </c>
      <c r="C317" s="52" t="s">
        <v>4</v>
      </c>
      <c r="D317" s="53"/>
      <c r="E317" s="31"/>
      <c r="F317" s="32">
        <f>F303+F316</f>
        <v>0</v>
      </c>
      <c r="G317" s="32">
        <f t="shared" ref="G317:J317" si="96">G303+G316</f>
        <v>0</v>
      </c>
      <c r="H317" s="32">
        <f t="shared" si="96"/>
        <v>0</v>
      </c>
      <c r="I317" s="32">
        <f t="shared" si="96"/>
        <v>0</v>
      </c>
      <c r="J317" s="32">
        <f t="shared" si="96"/>
        <v>0</v>
      </c>
      <c r="K317" s="32"/>
      <c r="L317" s="32">
        <f t="shared" ref="L317" si="97">L303+L316</f>
        <v>0</v>
      </c>
    </row>
    <row r="318" spans="1:12" ht="15" x14ac:dyDescent="0.25">
      <c r="A318" s="20"/>
      <c r="B318" s="21"/>
      <c r="C318" s="22" t="s">
        <v>20</v>
      </c>
      <c r="D318" s="5" t="s">
        <v>21</v>
      </c>
      <c r="E318" s="42"/>
      <c r="F318" s="43"/>
      <c r="G318" s="43"/>
      <c r="H318" s="43"/>
      <c r="I318" s="43"/>
      <c r="J318" s="43"/>
      <c r="K318" s="41"/>
      <c r="L318" s="40"/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98">SUM(G318:G327)</f>
        <v>0</v>
      </c>
      <c r="H328" s="19">
        <f t="shared" si="98"/>
        <v>0</v>
      </c>
      <c r="I328" s="19">
        <f t="shared" si="98"/>
        <v>0</v>
      </c>
      <c r="J328" s="19">
        <f t="shared" si="98"/>
        <v>0</v>
      </c>
      <c r="K328" s="25"/>
      <c r="L328" s="19">
        <f t="shared" ref="L328" si="99">SUM(L318:L327)</f>
        <v>0</v>
      </c>
    </row>
    <row r="329" spans="1:12" ht="15" x14ac:dyDescent="0.25">
      <c r="A329" s="26"/>
      <c r="B329" s="13"/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00">SUM(G329:G340)</f>
        <v>0</v>
      </c>
      <c r="H341" s="19">
        <f t="shared" si="100"/>
        <v>0</v>
      </c>
      <c r="I341" s="19">
        <f t="shared" si="100"/>
        <v>0</v>
      </c>
      <c r="J341" s="19">
        <f t="shared" si="100"/>
        <v>0</v>
      </c>
      <c r="K341" s="25"/>
      <c r="L341" s="19">
        <f t="shared" ref="L341" si="101">SUM(L329:L340)</f>
        <v>0</v>
      </c>
    </row>
    <row r="342" spans="1:12" ht="15.75" thickBot="1" x14ac:dyDescent="0.25">
      <c r="A342" s="29">
        <f>A318</f>
        <v>0</v>
      </c>
      <c r="B342" s="30">
        <f>B318</f>
        <v>0</v>
      </c>
      <c r="C342" s="52" t="s">
        <v>4</v>
      </c>
      <c r="D342" s="53"/>
      <c r="E342" s="31"/>
      <c r="F342" s="32">
        <f>F328+F341</f>
        <v>0</v>
      </c>
      <c r="G342" s="32">
        <f t="shared" ref="G342:J342" si="102">G328+G341</f>
        <v>0</v>
      </c>
      <c r="H342" s="32">
        <f t="shared" si="102"/>
        <v>0</v>
      </c>
      <c r="I342" s="32">
        <f t="shared" si="102"/>
        <v>0</v>
      </c>
      <c r="J342" s="32">
        <f t="shared" si="102"/>
        <v>0</v>
      </c>
      <c r="K342" s="32"/>
      <c r="L342" s="32">
        <f t="shared" ref="L342" si="103">L328+L341</f>
        <v>0</v>
      </c>
    </row>
    <row r="343" spans="1:12" ht="15" x14ac:dyDescent="0.25">
      <c r="A343" s="20">
        <v>3</v>
      </c>
      <c r="B343" s="21"/>
      <c r="C343" s="22" t="s">
        <v>20</v>
      </c>
      <c r="D343" s="5" t="s">
        <v>21</v>
      </c>
      <c r="E343" s="42"/>
      <c r="F343" s="43"/>
      <c r="G343" s="43"/>
      <c r="H343" s="43"/>
      <c r="I343" s="43"/>
      <c r="J343" s="43"/>
      <c r="K343" s="41"/>
      <c r="L343" s="40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04">SUM(G343:G352)</f>
        <v>0</v>
      </c>
      <c r="H353" s="19">
        <f t="shared" si="104"/>
        <v>0</v>
      </c>
      <c r="I353" s="19">
        <f t="shared" si="104"/>
        <v>0</v>
      </c>
      <c r="J353" s="19">
        <f t="shared" si="104"/>
        <v>0</v>
      </c>
      <c r="K353" s="25"/>
      <c r="L353" s="19">
        <f t="shared" ref="L353" si="105">SUM(L343:L352)</f>
        <v>0</v>
      </c>
    </row>
    <row r="354" spans="1:12" ht="15" x14ac:dyDescent="0.25">
      <c r="A354" s="26"/>
      <c r="B354" s="13"/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/>
      <c r="G366" s="19"/>
      <c r="H366" s="19"/>
      <c r="I366" s="19"/>
      <c r="J366" s="19"/>
      <c r="K366" s="25"/>
      <c r="L366" s="19">
        <f t="shared" ref="L366" si="106">SUM(L354:L365)</f>
        <v>0</v>
      </c>
    </row>
    <row r="367" spans="1:12" ht="15.75" thickBot="1" x14ac:dyDescent="0.25">
      <c r="A367" s="29">
        <f>A343</f>
        <v>3</v>
      </c>
      <c r="B367" s="30">
        <f>B343</f>
        <v>0</v>
      </c>
      <c r="C367" s="52" t="s">
        <v>4</v>
      </c>
      <c r="D367" s="53"/>
      <c r="E367" s="31"/>
      <c r="F367" s="32">
        <f>F353+F366</f>
        <v>0</v>
      </c>
      <c r="G367" s="32">
        <f t="shared" ref="G367:J367" si="107">G353+G366</f>
        <v>0</v>
      </c>
      <c r="H367" s="32">
        <f t="shared" si="107"/>
        <v>0</v>
      </c>
      <c r="I367" s="32">
        <f t="shared" si="107"/>
        <v>0</v>
      </c>
      <c r="J367" s="32">
        <f t="shared" si="107"/>
        <v>0</v>
      </c>
      <c r="K367" s="32"/>
      <c r="L367" s="32">
        <f t="shared" ref="L367" si="108">L353+L366</f>
        <v>0</v>
      </c>
    </row>
    <row r="368" spans="1:12" ht="15" x14ac:dyDescent="0.25">
      <c r="A368" s="20"/>
      <c r="B368" s="21"/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09">SUM(H368:H377)</f>
        <v>0</v>
      </c>
      <c r="I378" s="19">
        <f t="shared" si="109"/>
        <v>0</v>
      </c>
      <c r="J378" s="19">
        <f>SUM(J368:J377)</f>
        <v>0</v>
      </c>
      <c r="K378" s="25"/>
      <c r="L378" s="19">
        <f t="shared" ref="L378" si="110">SUM(L368:L377)</f>
        <v>0</v>
      </c>
    </row>
    <row r="379" spans="1:12" ht="15" x14ac:dyDescent="0.25">
      <c r="A379" s="26">
        <v>4</v>
      </c>
      <c r="B379" s="13">
        <f>B368</f>
        <v>0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11">SUM(G379:G390)</f>
        <v>0</v>
      </c>
      <c r="H391" s="19">
        <f t="shared" si="111"/>
        <v>0</v>
      </c>
      <c r="I391" s="19">
        <f t="shared" si="111"/>
        <v>0</v>
      </c>
      <c r="J391" s="19">
        <f t="shared" si="111"/>
        <v>0</v>
      </c>
      <c r="K391" s="25"/>
      <c r="L391" s="19">
        <f t="shared" ref="L391" si="112">SUM(L379:L390)</f>
        <v>0</v>
      </c>
    </row>
    <row r="392" spans="1:12" ht="15.75" thickBot="1" x14ac:dyDescent="0.25">
      <c r="A392" s="29">
        <f>A368</f>
        <v>0</v>
      </c>
      <c r="B392" s="30">
        <f>B368</f>
        <v>0</v>
      </c>
      <c r="C392" s="52" t="s">
        <v>4</v>
      </c>
      <c r="D392" s="53"/>
      <c r="E392" s="31"/>
      <c r="F392" s="32">
        <f>F378+F391</f>
        <v>0</v>
      </c>
      <c r="G392" s="32">
        <f t="shared" ref="G392:J392" si="113">G378+G391</f>
        <v>0</v>
      </c>
      <c r="H392" s="32">
        <f t="shared" si="113"/>
        <v>0</v>
      </c>
      <c r="I392" s="32">
        <f t="shared" si="113"/>
        <v>0</v>
      </c>
      <c r="J392" s="32">
        <f t="shared" si="113"/>
        <v>0</v>
      </c>
      <c r="K392" s="32"/>
      <c r="L392" s="32">
        <f t="shared" ref="L392" si="114">L378+L391</f>
        <v>0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15">SUM(G393:G402)</f>
        <v>0</v>
      </c>
      <c r="H403" s="19">
        <f t="shared" si="115"/>
        <v>0</v>
      </c>
      <c r="I403" s="19">
        <f t="shared" si="115"/>
        <v>0</v>
      </c>
      <c r="J403" s="19">
        <f t="shared" si="115"/>
        <v>0</v>
      </c>
      <c r="K403" s="25"/>
      <c r="L403" s="19">
        <f t="shared" ref="L403" si="116">SUM(L393:L402)</f>
        <v>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17">SUM(G404:G415)</f>
        <v>0</v>
      </c>
      <c r="H416" s="19">
        <f t="shared" si="117"/>
        <v>0</v>
      </c>
      <c r="I416" s="19">
        <f t="shared" si="117"/>
        <v>0</v>
      </c>
      <c r="J416" s="19">
        <f t="shared" si="117"/>
        <v>0</v>
      </c>
      <c r="K416" s="25"/>
      <c r="L416" s="19">
        <f t="shared" ref="L416" si="118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52" t="s">
        <v>4</v>
      </c>
      <c r="D417" s="53"/>
      <c r="E417" s="31"/>
      <c r="F417" s="32">
        <f>F403+F416</f>
        <v>0</v>
      </c>
      <c r="G417" s="32">
        <f t="shared" ref="G417:J417" si="119">G403+G416</f>
        <v>0</v>
      </c>
      <c r="H417" s="32">
        <f t="shared" si="119"/>
        <v>0</v>
      </c>
      <c r="I417" s="32">
        <f t="shared" si="119"/>
        <v>0</v>
      </c>
      <c r="J417" s="32">
        <f t="shared" si="119"/>
        <v>0</v>
      </c>
      <c r="K417" s="32"/>
      <c r="L417" s="32">
        <f t="shared" ref="L417" si="120">L403+L416</f>
        <v>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21">SUM(G418:G425)</f>
        <v>0</v>
      </c>
      <c r="H426" s="19">
        <f t="shared" si="121"/>
        <v>0</v>
      </c>
      <c r="I426" s="19">
        <f t="shared" si="121"/>
        <v>0</v>
      </c>
      <c r="J426" s="19">
        <f t="shared" si="121"/>
        <v>0</v>
      </c>
      <c r="K426" s="25"/>
      <c r="L426" s="19">
        <f t="shared" ref="L426" si="122">SUM(L418:L425)</f>
        <v>0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23">SUM(G427:G438)</f>
        <v>0</v>
      </c>
      <c r="H439" s="19">
        <f t="shared" si="123"/>
        <v>0</v>
      </c>
      <c r="I439" s="19">
        <f t="shared" si="123"/>
        <v>0</v>
      </c>
      <c r="J439" s="19">
        <f t="shared" si="123"/>
        <v>0</v>
      </c>
      <c r="K439" s="25"/>
      <c r="L439" s="19">
        <f t="shared" ref="L439" si="124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52" t="s">
        <v>4</v>
      </c>
      <c r="D440" s="53"/>
      <c r="E440" s="31"/>
      <c r="F440" s="32">
        <f>F426+F439</f>
        <v>0</v>
      </c>
      <c r="G440" s="32">
        <f t="shared" ref="G440:J440" si="125">G426+G439</f>
        <v>0</v>
      </c>
      <c r="H440" s="32">
        <f t="shared" si="125"/>
        <v>0</v>
      </c>
      <c r="I440" s="32">
        <f t="shared" si="125"/>
        <v>0</v>
      </c>
      <c r="J440" s="32">
        <f t="shared" si="125"/>
        <v>0</v>
      </c>
      <c r="K440" s="32"/>
      <c r="L440" s="32">
        <f t="shared" ref="L440" si="126">L426+L439</f>
        <v>0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 x14ac:dyDescent="0.2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27">SUM(G441:G450)</f>
        <v>0</v>
      </c>
      <c r="H451" s="19">
        <f t="shared" si="127"/>
        <v>0</v>
      </c>
      <c r="I451" s="19">
        <f t="shared" si="127"/>
        <v>0</v>
      </c>
      <c r="J451" s="19">
        <f t="shared" si="127"/>
        <v>0</v>
      </c>
      <c r="K451" s="25"/>
      <c r="L451" s="19">
        <f t="shared" ref="L451" si="128">SUM(L441:L450)</f>
        <v>0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29">SUM(G452:G463)</f>
        <v>0</v>
      </c>
      <c r="H464" s="19">
        <f t="shared" si="129"/>
        <v>0</v>
      </c>
      <c r="I464" s="19">
        <f t="shared" si="129"/>
        <v>0</v>
      </c>
      <c r="J464" s="19">
        <f t="shared" si="129"/>
        <v>0</v>
      </c>
      <c r="K464" s="25"/>
      <c r="L464" s="19">
        <f t="shared" ref="L464" si="130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52" t="s">
        <v>4</v>
      </c>
      <c r="D465" s="53"/>
      <c r="E465" s="31"/>
      <c r="F465" s="32">
        <f>F451+F464</f>
        <v>0</v>
      </c>
      <c r="G465" s="32">
        <f t="shared" ref="G465:J465" si="131">G451+G464</f>
        <v>0</v>
      </c>
      <c r="H465" s="32">
        <f t="shared" si="131"/>
        <v>0</v>
      </c>
      <c r="I465" s="32">
        <f t="shared" si="131"/>
        <v>0</v>
      </c>
      <c r="J465" s="32">
        <f t="shared" si="131"/>
        <v>0</v>
      </c>
      <c r="K465" s="32"/>
      <c r="L465" s="32">
        <f t="shared" ref="L465" si="132">L451+L464</f>
        <v>0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33">SUM(G466:G474)</f>
        <v>0</v>
      </c>
      <c r="H475" s="19">
        <f t="shared" si="133"/>
        <v>0</v>
      </c>
      <c r="I475" s="19">
        <f t="shared" si="133"/>
        <v>0</v>
      </c>
      <c r="J475" s="19">
        <f t="shared" si="133"/>
        <v>0</v>
      </c>
      <c r="K475" s="25"/>
      <c r="L475" s="19">
        <f t="shared" ref="L475" si="134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35">SUM(H476:H487)</f>
        <v>0</v>
      </c>
      <c r="I488" s="19">
        <f t="shared" si="135"/>
        <v>0</v>
      </c>
      <c r="J488" s="19">
        <f t="shared" si="135"/>
        <v>0</v>
      </c>
      <c r="K488" s="25"/>
      <c r="L488" s="19">
        <f t="shared" ref="L488" si="136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52" t="s">
        <v>4</v>
      </c>
      <c r="D489" s="53"/>
      <c r="E489" s="31"/>
      <c r="F489" s="32">
        <f>F475+F488</f>
        <v>0</v>
      </c>
      <c r="G489" s="32">
        <f t="shared" ref="G489:J489" si="137">G475+G488</f>
        <v>0</v>
      </c>
      <c r="H489" s="32">
        <f t="shared" si="137"/>
        <v>0</v>
      </c>
      <c r="I489" s="32">
        <f t="shared" si="137"/>
        <v>0</v>
      </c>
      <c r="J489" s="32">
        <f t="shared" si="137"/>
        <v>0</v>
      </c>
      <c r="K489" s="32"/>
      <c r="L489" s="32">
        <f t="shared" ref="L489" si="138">L475+L488</f>
        <v>0</v>
      </c>
    </row>
    <row r="490" spans="1:12" ht="13.5" thickBot="1" x14ac:dyDescent="0.25">
      <c r="A490" s="27"/>
      <c r="B490" s="28"/>
      <c r="C490" s="51" t="s">
        <v>5</v>
      </c>
      <c r="D490" s="51"/>
      <c r="E490" s="5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1228.75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43.230833333333329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40.954166666666673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182.72416666666666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1280.4916666666666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151.63333333333335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2024-11-21T07:01:16Z</cp:lastPrinted>
  <dcterms:created xsi:type="dcterms:W3CDTF">2022-05-16T14:23:56Z</dcterms:created>
  <dcterms:modified xsi:type="dcterms:W3CDTF">2024-11-22T07:25:34Z</dcterms:modified>
</cp:coreProperties>
</file>